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Лист2!$A$1:$M$65</definedName>
  </definedNames>
  <calcPr calcId="145621" iterate="1"/>
</workbook>
</file>

<file path=xl/calcChain.xml><?xml version="1.0" encoding="utf-8"?>
<calcChain xmlns="http://schemas.openxmlformats.org/spreadsheetml/2006/main">
  <c r="H24" i="2" l="1"/>
  <c r="H18" i="2"/>
  <c r="H22" i="2"/>
  <c r="H30" i="2"/>
  <c r="H41" i="2"/>
  <c r="H29" i="2" s="1"/>
  <c r="H64" i="2" s="1"/>
  <c r="J19" i="2" l="1"/>
  <c r="K19" i="2"/>
  <c r="L19" i="2"/>
  <c r="M19" i="2"/>
  <c r="J20" i="2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2" i="2"/>
  <c r="K42" i="2"/>
  <c r="L42" i="2"/>
  <c r="M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8" i="2"/>
  <c r="K48" i="2"/>
  <c r="L48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M18" i="2"/>
  <c r="L18" i="2"/>
  <c r="K18" i="2"/>
  <c r="J18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<sst xmlns="http://schemas.openxmlformats.org/spreadsheetml/2006/main" count="247" uniqueCount="229">
  <si>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</si>
  <si>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</si>
  <si>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</si>
  <si>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</si>
  <si>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</si>
  <si>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</si>
  <si>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</si>
  <si>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</si>
  <si>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</si>
  <si>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</si>
  <si>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</si>
  <si>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</si>
  <si>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</si>
  <si>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</si>
  <si>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</si>
  <si>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</si>
  <si>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</si>
  <si>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</si>
  <si>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</si>
  <si>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</si>
  <si>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</si>
  <si>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</si>
  <si>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</si>
  <si>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</si>
  <si>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</si>
  <si>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</si>
  <si>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</si>
  <si>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</si>
  <si>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</si>
  <si>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</si>
  <si>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</si>
  <si>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</si>
  <si>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</si>
  <si>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</si>
  <si>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</si>
  <si>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</si>
  <si>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</si>
  <si>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</si>
  <si>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</si>
  <si>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</si>
  <si>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</si>
  <si>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</si>
  <si>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</si>
  <si>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</si>
  <si>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</si>
  <si>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</si>
  <si>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</si>
  <si>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</si>
  <si>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</si>
  <si>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</si>
  <si>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</si>
  <si>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</si>
  <si>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</si>
  <si>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</si>
  <si>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</si>
  <si>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</si>
  <si>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</si>
  <si>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</si>
  <si>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</si>
  <si>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</si>
  <si>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</si>
  <si>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</si>
  <si>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</si>
  <si>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</si>
  <si>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</si>
  <si>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</si>
  <si>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</si>
  <si>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</si>
  <si>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</si>
  <si>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</si>
  <si>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</si>
  <si>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</si>
  <si>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</si>
  <si>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</si>
  <si>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</si>
  <si>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</si>
  <si>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</si>
  <si>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</si>
  <si>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</si>
  <si>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</si>
  <si>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</si>
  <si>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</si>
  <si>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</si>
  <si>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</si>
  <si>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</si>
  <si>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</si>
  <si>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</si>
  <si>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</si>
  <si>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</si>
  <si>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</si>
  <si>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</si>
  <si>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</si>
  <si>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</si>
  <si>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</si>
  <si>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</si>
  <si>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</si>
  <si>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</si>
  <si>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</si>
  <si>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</si>
  <si>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</si>
  <si>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</si>
  <si>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</si>
  <si>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</si>
  <si>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</si>
  <si>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</si>
  <si>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</si>
  <si>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</si>
  <si>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</si>
  <si>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</si>
  <si>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</si>
  <si>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</si>
  <si>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</si>
  <si>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</si>
  <si>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</si>
  <si>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</si>
  <si>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</si>
  <si>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</si>
  <si>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</si>
  <si>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</si>
  <si>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</si>
  <si>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</si>
  <si>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</si>
  <si>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</si>
  <si>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</si>
  <si>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</si>
  <si>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</si>
  <si>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</si>
  <si>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</si>
  <si>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</si>
  <si>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</si>
  <si>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</si>
  <si>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</si>
  <si>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</si>
  <si>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</si>
  <si>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</si>
  <si>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</si>
  <si>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</si>
  <si>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</si>
  <si>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</si>
  <si>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</si>
  <si>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</si>
  <si>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</si>
  <si>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</si>
  <si>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</si>
  <si>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</si>
  <si>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</si>
  <si>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</si>
  <si>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</si>
  <si>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</si>
  <si>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</si>
  <si>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</si>
  <si>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</si>
  <si>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</si>
  <si>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</si>
  <si>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</si>
  <si>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</si>
  <si>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</si>
  <si>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</si>
  <si>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</si>
  <si>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</si>
  <si>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</si>
  <si>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</si>
  <si>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</si>
  <si>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</si>
  <si>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</si>
  <si>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</si>
  <si>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</si>
  <si>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</si>
  <si>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</si>
  <si>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</si>
  <si>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</si>
  <si>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</si>
  <si>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</si>
  <si>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</si>
  <si>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</si>
  <si>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</si>
  <si>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</si>
  <si>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</si>
  <si>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</si>
  <si>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</si>
  <si>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</si>
  <si>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</si>
  <si>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</si>
  <si>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</si>
  <si>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</si>
  <si>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</si>
  <si>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</si>
  <si>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</si>
  <si>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</si>
  <si>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</si>
  <si>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</si>
  <si>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</si>
  <si>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</si>
  <si>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</si>
  <si>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</si>
  <si>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</si>
  <si>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</si>
  <si>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</si>
  <si>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</si>
  <si>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</si>
  <si>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</si>
  <si>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</si>
  <si>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</si>
  <si>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</si>
  <si>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</si>
  <si>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</si>
  <si>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</si>
  <si>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</si>
  <si>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</si>
  <si>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</si>
  <si>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</si>
  <si>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</si>
  <si>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</si>
  <si>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</si>
  <si>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</si>
  <si>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</si>
  <si>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</si>
  <si>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</si>
  <si>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</si>
  <si>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</si>
  <si>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</si>
  <si>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</si>
  <si>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</si>
  <si>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</si>
  <si>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</si>
  <si>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Бауманская ул. д.20 стр.3</t>
  </si>
  <si>
    <t>Ю.С. Сеферова</t>
  </si>
  <si>
    <t xml:space="preserve">                         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</si>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</sst>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6" t="s">
        <v>1</v>
      </c>
      <c r="E2" s="106"/>
      <c r="F2" s="106"/>
      <c r="G2" s="106"/>
      <c r="H2" s="106"/>
      <c r="I2" s="106"/>
    </row>
    <row r="4" spans="1:12" x14ac:dyDescent="0.2">
      <c r="A4" s="106" t="s">
        <v>23</v>
      </c>
      <c r="B4" s="106"/>
      <c r="C4" s="106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7"/>
      <c r="B27" s="95" t="s">
        <v>15</v>
      </c>
      <c r="C27" s="96"/>
      <c r="D27" s="96"/>
      <c r="E27" s="96"/>
      <c r="F27" s="96"/>
      <c r="G27" s="97"/>
      <c r="H27" s="44" t="s">
        <v>24</v>
      </c>
      <c r="I27" s="46" t="s">
        <v>100</v>
      </c>
      <c r="J27" s="92" t="s">
        <v>16</v>
      </c>
      <c r="K27" s="93"/>
      <c r="L27" s="93"/>
      <c r="M27" s="94"/>
    </row>
    <row r="28" spans="1:15" ht="13.5" thickBot="1" x14ac:dyDescent="0.25">
      <c r="A28" s="108"/>
      <c r="B28" s="98"/>
      <c r="C28" s="99"/>
      <c r="D28" s="99"/>
      <c r="E28" s="99"/>
      <c r="F28" s="99"/>
      <c r="G28" s="100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3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4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4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5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1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2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1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2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1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2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09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2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09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2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zoomScaleNormal="100" workbookViewId="0">
      <selection activeCell="R58" sqref="R58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F4" s="91" t="s">
        <v>0</v>
      </c>
      <c r="J4" t="s">
        <v>224</v>
      </c>
    </row>
    <row r="5" spans="1:14" x14ac:dyDescent="0.2">
      <c r="D5" s="106" t="s">
        <v>227</v>
      </c>
      <c r="E5" s="106"/>
      <c r="F5" s="106"/>
      <c r="G5" s="106"/>
      <c r="H5" s="106"/>
      <c r="I5" s="106"/>
    </row>
    <row r="6" spans="1:14" x14ac:dyDescent="0.2">
      <c r="A6" s="133" t="s">
        <v>225</v>
      </c>
      <c r="B6" s="133"/>
      <c r="C6" s="133"/>
      <c r="D6" s="133"/>
      <c r="I6" s="1"/>
    </row>
    <row r="7" spans="1:14" x14ac:dyDescent="0.2">
      <c r="A7" s="134" t="s">
        <v>146</v>
      </c>
      <c r="B7" s="134"/>
      <c r="C7" s="134"/>
      <c r="D7" s="134"/>
      <c r="H7" s="4"/>
      <c r="I7" s="4"/>
      <c r="J7" s="38"/>
      <c r="K7" s="4"/>
      <c r="L7" s="4"/>
    </row>
    <row r="8" spans="1:14" x14ac:dyDescent="0.2">
      <c r="A8" s="124" t="s">
        <v>147</v>
      </c>
      <c r="B8" s="135"/>
      <c r="C8" s="135"/>
      <c r="D8" s="73">
        <v>1903</v>
      </c>
      <c r="E8" s="74"/>
      <c r="F8" s="74"/>
      <c r="G8" s="74"/>
      <c r="H8" s="75"/>
      <c r="I8" s="75"/>
      <c r="J8" s="87" t="s">
        <v>150</v>
      </c>
      <c r="K8" s="87"/>
      <c r="L8" s="77">
        <v>2</v>
      </c>
      <c r="M8" s="78"/>
      <c r="N8" s="79"/>
    </row>
    <row r="9" spans="1:14" x14ac:dyDescent="0.2">
      <c r="A9" s="124" t="s">
        <v>163</v>
      </c>
      <c r="B9" s="135"/>
      <c r="C9" s="135"/>
      <c r="D9" s="89">
        <v>1033.3</v>
      </c>
      <c r="E9" s="74"/>
      <c r="F9" s="74"/>
      <c r="G9" s="74"/>
      <c r="H9" s="75"/>
      <c r="I9" s="75"/>
      <c r="J9" s="87" t="s">
        <v>151</v>
      </c>
      <c r="K9" s="87"/>
      <c r="L9" s="73">
        <v>3</v>
      </c>
      <c r="M9" s="78"/>
      <c r="N9" s="75"/>
    </row>
    <row r="10" spans="1:14" x14ac:dyDescent="0.2">
      <c r="A10" s="124" t="s">
        <v>148</v>
      </c>
      <c r="B10" s="124"/>
      <c r="C10" s="125"/>
      <c r="D10" s="89">
        <v>780.2</v>
      </c>
      <c r="E10" s="74"/>
      <c r="F10" s="74"/>
      <c r="G10" s="74"/>
      <c r="H10" s="75"/>
      <c r="I10" s="75"/>
      <c r="J10" s="87" t="s">
        <v>154</v>
      </c>
      <c r="K10" s="87"/>
      <c r="L10" s="73">
        <v>0</v>
      </c>
      <c r="M10" s="78"/>
      <c r="N10" s="75"/>
    </row>
    <row r="11" spans="1:14" x14ac:dyDescent="0.2">
      <c r="A11" s="124" t="s">
        <v>164</v>
      </c>
      <c r="B11" s="135"/>
      <c r="C11" s="135"/>
      <c r="D11" s="89">
        <v>510.8</v>
      </c>
      <c r="E11" s="74"/>
      <c r="F11" s="74"/>
      <c r="G11" s="74"/>
      <c r="H11" s="75"/>
      <c r="I11" s="75"/>
      <c r="J11" s="87" t="s">
        <v>152</v>
      </c>
      <c r="K11" s="87"/>
      <c r="L11" s="73">
        <v>12</v>
      </c>
      <c r="M11" s="78"/>
      <c r="N11" s="75"/>
    </row>
    <row r="12" spans="1:14" x14ac:dyDescent="0.2">
      <c r="A12" s="124" t="s">
        <v>149</v>
      </c>
      <c r="B12" s="124"/>
      <c r="C12" s="125"/>
      <c r="D12" s="89">
        <v>253.1</v>
      </c>
      <c r="E12" s="74"/>
      <c r="F12" s="74"/>
      <c r="G12" s="74"/>
      <c r="H12" s="75"/>
      <c r="I12" s="75"/>
      <c r="J12" s="87" t="s">
        <v>153</v>
      </c>
      <c r="K12" s="87"/>
      <c r="L12" s="73">
        <v>32</v>
      </c>
      <c r="M12" s="78"/>
      <c r="N12" s="75"/>
    </row>
    <row r="13" spans="1:14" x14ac:dyDescent="0.2">
      <c r="A13" s="124" t="s">
        <v>157</v>
      </c>
      <c r="B13" s="124"/>
      <c r="C13" s="125"/>
      <c r="D13" s="90">
        <v>112</v>
      </c>
      <c r="E13" s="78"/>
      <c r="F13" s="79"/>
      <c r="G13" s="74"/>
      <c r="H13" s="75"/>
      <c r="I13" s="88"/>
      <c r="J13" s="87" t="s">
        <v>165</v>
      </c>
      <c r="K13" s="87"/>
      <c r="L13" s="76">
        <v>0</v>
      </c>
      <c r="M13" s="78"/>
      <c r="N13" s="75"/>
    </row>
    <row r="14" spans="1:14" x14ac:dyDescent="0.2">
      <c r="A14" s="124" t="s">
        <v>156</v>
      </c>
      <c r="B14" s="124"/>
      <c r="C14" s="125"/>
      <c r="D14" s="90">
        <v>455</v>
      </c>
      <c r="E14" s="78"/>
      <c r="F14" s="79"/>
      <c r="G14" s="74"/>
      <c r="H14" s="75"/>
      <c r="I14" s="75"/>
      <c r="J14" s="87" t="s">
        <v>166</v>
      </c>
      <c r="K14" s="87"/>
      <c r="L14" s="81">
        <v>12</v>
      </c>
      <c r="M14" s="78"/>
      <c r="N14" s="75"/>
    </row>
    <row r="15" spans="1:14" x14ac:dyDescent="0.2">
      <c r="A15" s="124" t="s">
        <v>158</v>
      </c>
      <c r="B15" s="124"/>
      <c r="C15" s="125"/>
      <c r="D15" s="90">
        <v>364</v>
      </c>
      <c r="E15" s="78"/>
      <c r="F15" s="79"/>
      <c r="G15" s="74"/>
      <c r="H15" s="75"/>
      <c r="I15" s="75"/>
      <c r="J15" s="87" t="s">
        <v>155</v>
      </c>
      <c r="K15" s="87"/>
      <c r="L15" s="73">
        <v>0</v>
      </c>
      <c r="M15" s="78"/>
      <c r="N15" s="79"/>
    </row>
    <row r="16" spans="1:14" x14ac:dyDescent="0.2">
      <c r="A16" s="78"/>
      <c r="B16" s="78"/>
      <c r="C16" s="80"/>
      <c r="D16" s="73"/>
      <c r="E16" s="78"/>
      <c r="F16" s="79"/>
      <c r="G16" s="74"/>
      <c r="H16" s="75"/>
      <c r="I16" s="75"/>
      <c r="J16" s="75"/>
      <c r="K16" s="75"/>
      <c r="L16" s="74"/>
    </row>
    <row r="17" spans="1:15" ht="50.25" customHeight="1" x14ac:dyDescent="0.2">
      <c r="A17" s="70" t="s">
        <v>159</v>
      </c>
      <c r="B17" s="126" t="s">
        <v>160</v>
      </c>
      <c r="C17" s="126"/>
      <c r="D17" s="126"/>
      <c r="E17" s="126"/>
      <c r="F17" s="126"/>
      <c r="G17" s="126"/>
      <c r="H17" s="71" t="s">
        <v>228</v>
      </c>
      <c r="I17" s="71" t="s">
        <v>161</v>
      </c>
      <c r="J17" s="71" t="s">
        <v>17</v>
      </c>
      <c r="K17" s="71" t="s">
        <v>18</v>
      </c>
      <c r="L17" s="71" t="s">
        <v>19</v>
      </c>
      <c r="M17" s="71" t="s">
        <v>162</v>
      </c>
      <c r="O17" s="19"/>
    </row>
    <row r="18" spans="1:15" ht="19.5" customHeight="1" x14ac:dyDescent="0.2">
      <c r="A18" s="86" t="s">
        <v>176</v>
      </c>
      <c r="B18" s="127" t="s">
        <v>170</v>
      </c>
      <c r="C18" s="128"/>
      <c r="D18" s="128"/>
      <c r="E18" s="128"/>
      <c r="F18" s="128"/>
      <c r="G18" s="129"/>
      <c r="H18" s="82">
        <f>H19+H20+H21</f>
        <v>20361.509999999998</v>
      </c>
      <c r="I18" s="82"/>
      <c r="J18" s="82">
        <f>H18/4</f>
        <v>5090.3774999999996</v>
      </c>
      <c r="K18" s="82">
        <f>H18/4</f>
        <v>5090.3774999999996</v>
      </c>
      <c r="L18" s="82">
        <f>H18/4</f>
        <v>5090.3774999999996</v>
      </c>
      <c r="M18" s="82">
        <f>H18/4</f>
        <v>5090.3774999999996</v>
      </c>
      <c r="O18" s="19"/>
    </row>
    <row r="19" spans="1:15" ht="15.75" customHeight="1" x14ac:dyDescent="0.2">
      <c r="A19" s="86"/>
      <c r="B19" s="130" t="s">
        <v>171</v>
      </c>
      <c r="C19" s="131"/>
      <c r="D19" s="131"/>
      <c r="E19" s="131"/>
      <c r="F19" s="131"/>
      <c r="G19" s="132"/>
      <c r="H19" s="82">
        <v>13844.89</v>
      </c>
      <c r="I19" s="82"/>
      <c r="J19" s="82">
        <f t="shared" ref="J19:J64" si="0">H19/4</f>
        <v>3461.2224999999999</v>
      </c>
      <c r="K19" s="82">
        <f t="shared" ref="K19:K64" si="1">H19/4</f>
        <v>3461.2224999999999</v>
      </c>
      <c r="L19" s="82">
        <f t="shared" ref="L19:L64" si="2">H19/4</f>
        <v>3461.2224999999999</v>
      </c>
      <c r="M19" s="82">
        <f t="shared" ref="M19:M64" si="3">H19/4</f>
        <v>3461.2224999999999</v>
      </c>
      <c r="O19" s="19"/>
    </row>
    <row r="20" spans="1:15" ht="15.75" customHeight="1" x14ac:dyDescent="0.2">
      <c r="A20" s="86"/>
      <c r="B20" s="130" t="s">
        <v>172</v>
      </c>
      <c r="C20" s="131"/>
      <c r="D20" s="131"/>
      <c r="E20" s="131"/>
      <c r="F20" s="131"/>
      <c r="G20" s="132"/>
      <c r="H20" s="82">
        <v>4181.16</v>
      </c>
      <c r="I20" s="82"/>
      <c r="J20" s="82">
        <f t="shared" si="0"/>
        <v>1045.29</v>
      </c>
      <c r="K20" s="82">
        <f t="shared" si="1"/>
        <v>1045.29</v>
      </c>
      <c r="L20" s="82">
        <f t="shared" si="2"/>
        <v>1045.29</v>
      </c>
      <c r="M20" s="82">
        <f t="shared" si="3"/>
        <v>1045.29</v>
      </c>
      <c r="O20" s="19"/>
    </row>
    <row r="21" spans="1:15" ht="13.5" customHeight="1" x14ac:dyDescent="0.2">
      <c r="A21" s="86"/>
      <c r="B21" s="130" t="s">
        <v>173</v>
      </c>
      <c r="C21" s="131"/>
      <c r="D21" s="131"/>
      <c r="E21" s="131"/>
      <c r="F21" s="131"/>
      <c r="G21" s="132"/>
      <c r="H21" s="82">
        <v>2335.46</v>
      </c>
      <c r="I21" s="82"/>
      <c r="J21" s="82">
        <f t="shared" si="0"/>
        <v>583.86500000000001</v>
      </c>
      <c r="K21" s="82">
        <f t="shared" si="1"/>
        <v>583.86500000000001</v>
      </c>
      <c r="L21" s="82">
        <f t="shared" si="2"/>
        <v>583.86500000000001</v>
      </c>
      <c r="M21" s="82">
        <f t="shared" si="3"/>
        <v>583.86500000000001</v>
      </c>
      <c r="O21" s="19"/>
    </row>
    <row r="22" spans="1:15" x14ac:dyDescent="0.2">
      <c r="A22" s="72" t="s">
        <v>177</v>
      </c>
      <c r="B22" s="116" t="s">
        <v>167</v>
      </c>
      <c r="C22" s="117"/>
      <c r="D22" s="117"/>
      <c r="E22" s="117"/>
      <c r="F22" s="117"/>
      <c r="G22" s="118"/>
      <c r="H22" s="83">
        <f>H23+H24+H25+H26+H27</f>
        <v>58983.135999999999</v>
      </c>
      <c r="I22" s="83"/>
      <c r="J22" s="82">
        <f t="shared" si="0"/>
        <v>14745.784</v>
      </c>
      <c r="K22" s="82">
        <f t="shared" si="1"/>
        <v>14745.784</v>
      </c>
      <c r="L22" s="82">
        <f t="shared" si="2"/>
        <v>14745.784</v>
      </c>
      <c r="M22" s="82">
        <f t="shared" si="3"/>
        <v>14745.784</v>
      </c>
      <c r="O22" s="19"/>
    </row>
    <row r="23" spans="1:15" ht="12.75" customHeight="1" x14ac:dyDescent="0.2">
      <c r="A23" s="84"/>
      <c r="B23" s="110" t="s">
        <v>175</v>
      </c>
      <c r="C23" s="111"/>
      <c r="D23" s="111"/>
      <c r="E23" s="111"/>
      <c r="F23" s="111"/>
      <c r="G23" s="112"/>
      <c r="H23" s="83">
        <v>34648</v>
      </c>
      <c r="I23" s="83"/>
      <c r="J23" s="82">
        <f t="shared" si="0"/>
        <v>8662</v>
      </c>
      <c r="K23" s="82">
        <f t="shared" si="1"/>
        <v>8662</v>
      </c>
      <c r="L23" s="82">
        <f t="shared" si="2"/>
        <v>8662</v>
      </c>
      <c r="M23" s="82">
        <f t="shared" si="3"/>
        <v>8662</v>
      </c>
      <c r="O23" s="19"/>
    </row>
    <row r="24" spans="1:15" x14ac:dyDescent="0.2">
      <c r="A24" s="70"/>
      <c r="B24" s="113" t="s">
        <v>178</v>
      </c>
      <c r="C24" s="114"/>
      <c r="D24" s="114"/>
      <c r="E24" s="114"/>
      <c r="F24" s="114"/>
      <c r="G24" s="115"/>
      <c r="H24" s="83">
        <f>H23*30.2%</f>
        <v>10463.696</v>
      </c>
      <c r="I24" s="83"/>
      <c r="J24" s="82">
        <f t="shared" si="0"/>
        <v>2615.924</v>
      </c>
      <c r="K24" s="82">
        <f t="shared" si="1"/>
        <v>2615.924</v>
      </c>
      <c r="L24" s="82">
        <f t="shared" si="2"/>
        <v>2615.924</v>
      </c>
      <c r="M24" s="82">
        <f t="shared" si="3"/>
        <v>2615.924</v>
      </c>
      <c r="O24" s="19"/>
    </row>
    <row r="25" spans="1:15" x14ac:dyDescent="0.2">
      <c r="A25" s="70"/>
      <c r="B25" s="113" t="s">
        <v>179</v>
      </c>
      <c r="C25" s="122"/>
      <c r="D25" s="122"/>
      <c r="E25" s="122"/>
      <c r="F25" s="122"/>
      <c r="G25" s="123"/>
      <c r="H25" s="83">
        <v>1107.5999999999999</v>
      </c>
      <c r="I25" s="83"/>
      <c r="J25" s="82">
        <f t="shared" si="0"/>
        <v>276.89999999999998</v>
      </c>
      <c r="K25" s="82">
        <f t="shared" si="1"/>
        <v>276.89999999999998</v>
      </c>
      <c r="L25" s="82">
        <f t="shared" si="2"/>
        <v>276.89999999999998</v>
      </c>
      <c r="M25" s="82">
        <f t="shared" si="3"/>
        <v>276.89999999999998</v>
      </c>
      <c r="O25" s="19"/>
    </row>
    <row r="26" spans="1:15" ht="12.75" customHeight="1" x14ac:dyDescent="0.2">
      <c r="A26" s="84"/>
      <c r="B26" s="113" t="s">
        <v>180</v>
      </c>
      <c r="C26" s="111"/>
      <c r="D26" s="111"/>
      <c r="E26" s="111"/>
      <c r="F26" s="111"/>
      <c r="G26" s="112"/>
      <c r="H26" s="83">
        <v>5365.44</v>
      </c>
      <c r="I26" s="83"/>
      <c r="J26" s="82">
        <f t="shared" si="0"/>
        <v>1341.36</v>
      </c>
      <c r="K26" s="82">
        <f t="shared" si="1"/>
        <v>1341.36</v>
      </c>
      <c r="L26" s="82">
        <f t="shared" si="2"/>
        <v>1341.36</v>
      </c>
      <c r="M26" s="82">
        <f t="shared" si="3"/>
        <v>1341.36</v>
      </c>
      <c r="O26" s="19"/>
    </row>
    <row r="27" spans="1:15" ht="12.75" customHeight="1" x14ac:dyDescent="0.2">
      <c r="A27" s="84"/>
      <c r="B27" s="113" t="s">
        <v>181</v>
      </c>
      <c r="C27" s="111"/>
      <c r="D27" s="111"/>
      <c r="E27" s="111"/>
      <c r="F27" s="111"/>
      <c r="G27" s="112"/>
      <c r="H27" s="83">
        <v>7398.4</v>
      </c>
      <c r="I27" s="83"/>
      <c r="J27" s="82">
        <f t="shared" si="0"/>
        <v>1849.6</v>
      </c>
      <c r="K27" s="82">
        <f t="shared" si="1"/>
        <v>1849.6</v>
      </c>
      <c r="L27" s="82">
        <f t="shared" si="2"/>
        <v>1849.6</v>
      </c>
      <c r="M27" s="82">
        <f t="shared" si="3"/>
        <v>1849.6</v>
      </c>
      <c r="O27" s="19"/>
    </row>
    <row r="28" spans="1:15" ht="12.75" customHeight="1" x14ac:dyDescent="0.2">
      <c r="A28" s="84"/>
      <c r="B28" s="113" t="s">
        <v>182</v>
      </c>
      <c r="C28" s="111"/>
      <c r="D28" s="111"/>
      <c r="E28" s="111"/>
      <c r="F28" s="111"/>
      <c r="G28" s="112"/>
      <c r="H28" s="83">
        <v>0</v>
      </c>
      <c r="I28" s="83"/>
      <c r="J28" s="82">
        <f t="shared" si="0"/>
        <v>0</v>
      </c>
      <c r="K28" s="82">
        <f t="shared" si="1"/>
        <v>0</v>
      </c>
      <c r="L28" s="82">
        <f t="shared" si="2"/>
        <v>0</v>
      </c>
      <c r="M28" s="82">
        <f t="shared" si="3"/>
        <v>0</v>
      </c>
      <c r="O28" s="19"/>
    </row>
    <row r="29" spans="1:15" ht="15.75" customHeight="1" x14ac:dyDescent="0.2">
      <c r="A29" s="72" t="s">
        <v>183</v>
      </c>
      <c r="B29" s="116" t="s">
        <v>184</v>
      </c>
      <c r="C29" s="117"/>
      <c r="D29" s="117"/>
      <c r="E29" s="117"/>
      <c r="F29" s="117"/>
      <c r="G29" s="118"/>
      <c r="H29" s="83">
        <f>H30+H37+H38+H39+H40+H41</f>
        <v>78315.06</v>
      </c>
      <c r="I29" s="83"/>
      <c r="J29" s="82">
        <f t="shared" si="0"/>
        <v>19578.764999999999</v>
      </c>
      <c r="K29" s="82">
        <f t="shared" si="1"/>
        <v>19578.764999999999</v>
      </c>
      <c r="L29" s="82">
        <f t="shared" si="2"/>
        <v>19578.764999999999</v>
      </c>
      <c r="M29" s="82">
        <f t="shared" si="3"/>
        <v>19578.764999999999</v>
      </c>
      <c r="O29" s="19"/>
    </row>
    <row r="30" spans="1:15" ht="12.75" customHeight="1" x14ac:dyDescent="0.2">
      <c r="A30" s="84"/>
      <c r="B30" s="113" t="s">
        <v>185</v>
      </c>
      <c r="C30" s="111"/>
      <c r="D30" s="111"/>
      <c r="E30" s="111"/>
      <c r="F30" s="111"/>
      <c r="G30" s="112"/>
      <c r="H30" s="83">
        <f>H31+H32+H33+H34+H35+H36</f>
        <v>32004</v>
      </c>
      <c r="I30" s="83"/>
      <c r="J30" s="82">
        <f t="shared" si="0"/>
        <v>8001</v>
      </c>
      <c r="K30" s="82">
        <f t="shared" si="1"/>
        <v>8001</v>
      </c>
      <c r="L30" s="82">
        <f t="shared" si="2"/>
        <v>8001</v>
      </c>
      <c r="M30" s="82">
        <f t="shared" si="3"/>
        <v>8001</v>
      </c>
      <c r="O30" s="19"/>
    </row>
    <row r="31" spans="1:15" ht="12.75" customHeight="1" x14ac:dyDescent="0.2">
      <c r="A31" s="84"/>
      <c r="B31" s="113" t="s">
        <v>186</v>
      </c>
      <c r="C31" s="111"/>
      <c r="D31" s="111"/>
      <c r="E31" s="111"/>
      <c r="F31" s="111"/>
      <c r="G31" s="112"/>
      <c r="H31" s="83">
        <v>6948</v>
      </c>
      <c r="I31" s="83"/>
      <c r="J31" s="82">
        <f t="shared" si="0"/>
        <v>1737</v>
      </c>
      <c r="K31" s="82">
        <f t="shared" si="1"/>
        <v>1737</v>
      </c>
      <c r="L31" s="82">
        <f t="shared" si="2"/>
        <v>1737</v>
      </c>
      <c r="M31" s="82">
        <f t="shared" si="3"/>
        <v>1737</v>
      </c>
      <c r="O31" s="19"/>
    </row>
    <row r="32" spans="1:15" ht="12.75" customHeight="1" x14ac:dyDescent="0.2">
      <c r="A32" s="84"/>
      <c r="B32" s="113" t="s">
        <v>187</v>
      </c>
      <c r="C32" s="111"/>
      <c r="D32" s="111"/>
      <c r="E32" s="111"/>
      <c r="F32" s="111"/>
      <c r="G32" s="112"/>
      <c r="H32" s="83">
        <v>4632</v>
      </c>
      <c r="I32" s="83"/>
      <c r="J32" s="82">
        <f t="shared" si="0"/>
        <v>1158</v>
      </c>
      <c r="K32" s="82">
        <f t="shared" si="1"/>
        <v>1158</v>
      </c>
      <c r="L32" s="82">
        <f t="shared" si="2"/>
        <v>1158</v>
      </c>
      <c r="M32" s="82">
        <f t="shared" si="3"/>
        <v>1158</v>
      </c>
      <c r="O32" s="19"/>
    </row>
    <row r="33" spans="1:15" ht="12.75" customHeight="1" x14ac:dyDescent="0.2">
      <c r="A33" s="84"/>
      <c r="B33" s="113" t="s">
        <v>188</v>
      </c>
      <c r="C33" s="111"/>
      <c r="D33" s="111"/>
      <c r="E33" s="111"/>
      <c r="F33" s="111"/>
      <c r="G33" s="112"/>
      <c r="H33" s="83">
        <v>2316</v>
      </c>
      <c r="I33" s="83"/>
      <c r="J33" s="82">
        <f t="shared" si="0"/>
        <v>579</v>
      </c>
      <c r="K33" s="82">
        <f t="shared" si="1"/>
        <v>579</v>
      </c>
      <c r="L33" s="82">
        <f t="shared" si="2"/>
        <v>579</v>
      </c>
      <c r="M33" s="82">
        <f t="shared" si="3"/>
        <v>579</v>
      </c>
      <c r="O33" s="19"/>
    </row>
    <row r="34" spans="1:15" ht="12.75" customHeight="1" x14ac:dyDescent="0.2">
      <c r="A34" s="84"/>
      <c r="B34" s="113" t="s">
        <v>189</v>
      </c>
      <c r="C34" s="114"/>
      <c r="D34" s="114"/>
      <c r="E34" s="114"/>
      <c r="F34" s="114"/>
      <c r="G34" s="115"/>
      <c r="H34" s="83">
        <v>4632</v>
      </c>
      <c r="I34" s="83"/>
      <c r="J34" s="82">
        <f t="shared" si="0"/>
        <v>1158</v>
      </c>
      <c r="K34" s="82">
        <f t="shared" si="1"/>
        <v>1158</v>
      </c>
      <c r="L34" s="82">
        <f t="shared" si="2"/>
        <v>1158</v>
      </c>
      <c r="M34" s="82">
        <f t="shared" si="3"/>
        <v>1158</v>
      </c>
      <c r="O34" s="19"/>
    </row>
    <row r="35" spans="1:15" ht="12.75" customHeight="1" x14ac:dyDescent="0.2">
      <c r="A35" s="84"/>
      <c r="B35" s="113" t="s">
        <v>190</v>
      </c>
      <c r="C35" s="114"/>
      <c r="D35" s="114"/>
      <c r="E35" s="114"/>
      <c r="F35" s="114"/>
      <c r="G35" s="115"/>
      <c r="H35" s="83">
        <v>11580</v>
      </c>
      <c r="I35" s="83"/>
      <c r="J35" s="82">
        <f t="shared" si="0"/>
        <v>2895</v>
      </c>
      <c r="K35" s="82">
        <f t="shared" si="1"/>
        <v>2895</v>
      </c>
      <c r="L35" s="82">
        <f t="shared" si="2"/>
        <v>2895</v>
      </c>
      <c r="M35" s="82">
        <f t="shared" si="3"/>
        <v>2895</v>
      </c>
      <c r="O35" s="19"/>
    </row>
    <row r="36" spans="1:15" ht="12.75" customHeight="1" x14ac:dyDescent="0.2">
      <c r="A36" s="84"/>
      <c r="B36" s="113" t="s">
        <v>191</v>
      </c>
      <c r="C36" s="114"/>
      <c r="D36" s="114"/>
      <c r="E36" s="114"/>
      <c r="F36" s="114"/>
      <c r="G36" s="115"/>
      <c r="H36" s="83">
        <v>1896</v>
      </c>
      <c r="I36" s="83"/>
      <c r="J36" s="82">
        <f t="shared" si="0"/>
        <v>474</v>
      </c>
      <c r="K36" s="82">
        <f t="shared" si="1"/>
        <v>474</v>
      </c>
      <c r="L36" s="82">
        <f t="shared" si="2"/>
        <v>474</v>
      </c>
      <c r="M36" s="82">
        <f t="shared" si="3"/>
        <v>474</v>
      </c>
      <c r="O36" s="19"/>
    </row>
    <row r="37" spans="1:15" ht="13.5" customHeight="1" x14ac:dyDescent="0.2">
      <c r="A37" s="70"/>
      <c r="B37" s="113" t="s">
        <v>178</v>
      </c>
      <c r="C37" s="114"/>
      <c r="D37" s="114"/>
      <c r="E37" s="114"/>
      <c r="F37" s="114"/>
      <c r="G37" s="115"/>
      <c r="H37" s="83">
        <v>9665.2099999999991</v>
      </c>
      <c r="I37" s="83"/>
      <c r="J37" s="82">
        <f t="shared" si="0"/>
        <v>2416.3024999999998</v>
      </c>
      <c r="K37" s="82">
        <f t="shared" si="1"/>
        <v>2416.3024999999998</v>
      </c>
      <c r="L37" s="82">
        <f t="shared" si="2"/>
        <v>2416.3024999999998</v>
      </c>
      <c r="M37" s="82">
        <f t="shared" si="3"/>
        <v>2416.3024999999998</v>
      </c>
      <c r="O37" s="19"/>
    </row>
    <row r="38" spans="1:15" ht="13.5" customHeight="1" x14ac:dyDescent="0.2">
      <c r="A38" s="70"/>
      <c r="B38" s="113" t="s">
        <v>179</v>
      </c>
      <c r="C38" s="114"/>
      <c r="D38" s="114"/>
      <c r="E38" s="114"/>
      <c r="F38" s="114"/>
      <c r="G38" s="115"/>
      <c r="H38" s="83">
        <v>1111.32</v>
      </c>
      <c r="I38" s="83"/>
      <c r="J38" s="82">
        <f t="shared" si="0"/>
        <v>277.83</v>
      </c>
      <c r="K38" s="82">
        <f t="shared" si="1"/>
        <v>277.83</v>
      </c>
      <c r="L38" s="82">
        <f t="shared" si="2"/>
        <v>277.83</v>
      </c>
      <c r="M38" s="82">
        <f t="shared" si="3"/>
        <v>277.83</v>
      </c>
      <c r="O38" s="19"/>
    </row>
    <row r="39" spans="1:15" ht="13.5" customHeight="1" x14ac:dyDescent="0.2">
      <c r="A39" s="70"/>
      <c r="B39" s="113" t="s">
        <v>192</v>
      </c>
      <c r="C39" s="114"/>
      <c r="D39" s="114"/>
      <c r="E39" s="114"/>
      <c r="F39" s="114"/>
      <c r="G39" s="115"/>
      <c r="H39" s="83">
        <v>4765.5600000000004</v>
      </c>
      <c r="I39" s="83"/>
      <c r="J39" s="82">
        <f t="shared" si="0"/>
        <v>1191.3900000000001</v>
      </c>
      <c r="K39" s="82">
        <f t="shared" si="1"/>
        <v>1191.3900000000001</v>
      </c>
      <c r="L39" s="82">
        <f t="shared" si="2"/>
        <v>1191.3900000000001</v>
      </c>
      <c r="M39" s="82">
        <f t="shared" si="3"/>
        <v>1191.3900000000001</v>
      </c>
      <c r="O39" s="19"/>
    </row>
    <row r="40" spans="1:15" ht="13.5" customHeight="1" x14ac:dyDescent="0.2">
      <c r="A40" s="70"/>
      <c r="B40" s="113" t="s">
        <v>181</v>
      </c>
      <c r="C40" s="114"/>
      <c r="D40" s="114"/>
      <c r="E40" s="114"/>
      <c r="F40" s="114"/>
      <c r="G40" s="115"/>
      <c r="H40" s="83">
        <v>7045.6</v>
      </c>
      <c r="I40" s="83"/>
      <c r="J40" s="82">
        <f t="shared" si="0"/>
        <v>1761.4</v>
      </c>
      <c r="K40" s="82">
        <f t="shared" si="1"/>
        <v>1761.4</v>
      </c>
      <c r="L40" s="82">
        <f t="shared" si="2"/>
        <v>1761.4</v>
      </c>
      <c r="M40" s="82">
        <f t="shared" si="3"/>
        <v>1761.4</v>
      </c>
      <c r="O40" s="19"/>
    </row>
    <row r="41" spans="1:15" ht="13.5" customHeight="1" x14ac:dyDescent="0.2">
      <c r="A41" s="70"/>
      <c r="B41" s="116" t="s">
        <v>174</v>
      </c>
      <c r="C41" s="117"/>
      <c r="D41" s="117"/>
      <c r="E41" s="117"/>
      <c r="F41" s="117"/>
      <c r="G41" s="118"/>
      <c r="H41" s="83">
        <f>H42+H43+H44+H45+H46</f>
        <v>23723.370000000003</v>
      </c>
      <c r="I41" s="83"/>
      <c r="J41" s="82">
        <f t="shared" si="0"/>
        <v>5930.8425000000007</v>
      </c>
      <c r="K41" s="82">
        <f t="shared" si="1"/>
        <v>5930.8425000000007</v>
      </c>
      <c r="L41" s="82">
        <f t="shared" si="2"/>
        <v>5930.8425000000007</v>
      </c>
      <c r="M41" s="82">
        <f t="shared" si="3"/>
        <v>5930.8425000000007</v>
      </c>
      <c r="O41" s="19"/>
    </row>
    <row r="42" spans="1:15" ht="13.5" customHeight="1" x14ac:dyDescent="0.2">
      <c r="A42" s="70"/>
      <c r="B42" s="113" t="s">
        <v>193</v>
      </c>
      <c r="C42" s="114"/>
      <c r="D42" s="114"/>
      <c r="E42" s="114"/>
      <c r="F42" s="114"/>
      <c r="G42" s="115"/>
      <c r="H42" s="83">
        <v>9264</v>
      </c>
      <c r="I42" s="83"/>
      <c r="J42" s="82">
        <f t="shared" si="0"/>
        <v>2316</v>
      </c>
      <c r="K42" s="82">
        <f t="shared" si="1"/>
        <v>2316</v>
      </c>
      <c r="L42" s="82">
        <f t="shared" si="2"/>
        <v>2316</v>
      </c>
      <c r="M42" s="82">
        <f t="shared" si="3"/>
        <v>2316</v>
      </c>
      <c r="O42" s="19"/>
    </row>
    <row r="43" spans="1:15" ht="13.5" customHeight="1" x14ac:dyDescent="0.2">
      <c r="A43" s="70"/>
      <c r="B43" s="113" t="s">
        <v>194</v>
      </c>
      <c r="C43" s="114"/>
      <c r="D43" s="114"/>
      <c r="E43" s="114"/>
      <c r="F43" s="114"/>
      <c r="G43" s="115"/>
      <c r="H43" s="83">
        <v>2797.73</v>
      </c>
      <c r="I43" s="83"/>
      <c r="J43" s="82">
        <f t="shared" si="0"/>
        <v>699.4325</v>
      </c>
      <c r="K43" s="82">
        <f t="shared" si="1"/>
        <v>699.4325</v>
      </c>
      <c r="L43" s="82">
        <f t="shared" si="2"/>
        <v>699.4325</v>
      </c>
      <c r="M43" s="82">
        <f t="shared" si="3"/>
        <v>699.4325</v>
      </c>
      <c r="O43" s="19"/>
    </row>
    <row r="44" spans="1:15" ht="13.5" customHeight="1" x14ac:dyDescent="0.2">
      <c r="A44" s="70"/>
      <c r="B44" s="113" t="s">
        <v>195</v>
      </c>
      <c r="C44" s="114"/>
      <c r="D44" s="114"/>
      <c r="E44" s="114"/>
      <c r="F44" s="114"/>
      <c r="G44" s="115"/>
      <c r="H44" s="83">
        <v>963.6</v>
      </c>
      <c r="I44" s="83"/>
      <c r="J44" s="82">
        <f t="shared" si="0"/>
        <v>240.9</v>
      </c>
      <c r="K44" s="82">
        <f t="shared" si="1"/>
        <v>240.9</v>
      </c>
      <c r="L44" s="82">
        <f t="shared" si="2"/>
        <v>240.9</v>
      </c>
      <c r="M44" s="82">
        <f t="shared" si="3"/>
        <v>240.9</v>
      </c>
      <c r="O44" s="19"/>
    </row>
    <row r="45" spans="1:15" ht="13.5" customHeight="1" x14ac:dyDescent="0.2">
      <c r="A45" s="70"/>
      <c r="B45" s="113" t="s">
        <v>196</v>
      </c>
      <c r="C45" s="114"/>
      <c r="D45" s="114"/>
      <c r="E45" s="114"/>
      <c r="F45" s="114"/>
      <c r="G45" s="115"/>
      <c r="H45" s="83">
        <v>4451.6400000000003</v>
      </c>
      <c r="I45" s="83"/>
      <c r="J45" s="82">
        <f t="shared" si="0"/>
        <v>1112.9100000000001</v>
      </c>
      <c r="K45" s="82">
        <f t="shared" si="1"/>
        <v>1112.9100000000001</v>
      </c>
      <c r="L45" s="82">
        <f t="shared" si="2"/>
        <v>1112.9100000000001</v>
      </c>
      <c r="M45" s="82">
        <f t="shared" si="3"/>
        <v>1112.9100000000001</v>
      </c>
      <c r="O45" s="19"/>
    </row>
    <row r="46" spans="1:15" ht="13.5" customHeight="1" x14ac:dyDescent="0.2">
      <c r="A46" s="70"/>
      <c r="B46" s="113" t="s">
        <v>197</v>
      </c>
      <c r="C46" s="114"/>
      <c r="D46" s="114"/>
      <c r="E46" s="114"/>
      <c r="F46" s="114"/>
      <c r="G46" s="115"/>
      <c r="H46" s="83">
        <v>6246.4</v>
      </c>
      <c r="I46" s="83"/>
      <c r="J46" s="82">
        <f t="shared" si="0"/>
        <v>1561.6</v>
      </c>
      <c r="K46" s="82">
        <f t="shared" si="1"/>
        <v>1561.6</v>
      </c>
      <c r="L46" s="82">
        <f t="shared" si="2"/>
        <v>1561.6</v>
      </c>
      <c r="M46" s="82">
        <f t="shared" si="3"/>
        <v>1561.6</v>
      </c>
      <c r="O46" s="19"/>
    </row>
    <row r="47" spans="1:15" ht="12.75" customHeight="1" x14ac:dyDescent="0.2">
      <c r="A47" s="72" t="s">
        <v>201</v>
      </c>
      <c r="B47" s="116" t="s">
        <v>198</v>
      </c>
      <c r="C47" s="117"/>
      <c r="D47" s="117"/>
      <c r="E47" s="117"/>
      <c r="F47" s="117"/>
      <c r="G47" s="118"/>
      <c r="H47" s="83">
        <v>60751.8</v>
      </c>
      <c r="I47" s="83"/>
      <c r="J47" s="82">
        <f t="shared" si="0"/>
        <v>15187.95</v>
      </c>
      <c r="K47" s="82">
        <f t="shared" si="1"/>
        <v>15187.95</v>
      </c>
      <c r="L47" s="82">
        <f t="shared" si="2"/>
        <v>15187.95</v>
      </c>
      <c r="M47" s="82">
        <f t="shared" si="3"/>
        <v>15187.95</v>
      </c>
      <c r="O47" s="19"/>
    </row>
    <row r="48" spans="1:15" ht="12.75" customHeight="1" x14ac:dyDescent="0.2">
      <c r="A48" s="72"/>
      <c r="B48" s="110" t="s">
        <v>199</v>
      </c>
      <c r="C48" s="111"/>
      <c r="D48" s="111"/>
      <c r="E48" s="111"/>
      <c r="F48" s="111"/>
      <c r="G48" s="112"/>
      <c r="H48" s="83">
        <v>35100</v>
      </c>
      <c r="I48" s="83"/>
      <c r="J48" s="82">
        <f t="shared" si="0"/>
        <v>8775</v>
      </c>
      <c r="K48" s="82">
        <f t="shared" si="1"/>
        <v>8775</v>
      </c>
      <c r="L48" s="82">
        <f t="shared" si="2"/>
        <v>8775</v>
      </c>
      <c r="M48" s="82">
        <f t="shared" si="3"/>
        <v>8775</v>
      </c>
      <c r="O48" s="19"/>
    </row>
    <row r="49" spans="1:15" ht="12.75" customHeight="1" x14ac:dyDescent="0.2">
      <c r="A49" s="72"/>
      <c r="B49" s="110" t="s">
        <v>200</v>
      </c>
      <c r="C49" s="111"/>
      <c r="D49" s="111"/>
      <c r="E49" s="111"/>
      <c r="F49" s="111"/>
      <c r="G49" s="112"/>
      <c r="H49" s="83">
        <v>18900</v>
      </c>
      <c r="I49" s="83"/>
      <c r="J49" s="82">
        <f t="shared" si="0"/>
        <v>4725</v>
      </c>
      <c r="K49" s="82">
        <f t="shared" si="1"/>
        <v>4725</v>
      </c>
      <c r="L49" s="82">
        <f t="shared" si="2"/>
        <v>4725</v>
      </c>
      <c r="M49" s="82">
        <f t="shared" si="3"/>
        <v>4725</v>
      </c>
      <c r="O49" s="19"/>
    </row>
    <row r="50" spans="1:15" ht="12.75" customHeight="1" x14ac:dyDescent="0.2">
      <c r="A50" s="72"/>
      <c r="B50" s="110" t="s">
        <v>202</v>
      </c>
      <c r="C50" s="111"/>
      <c r="D50" s="111"/>
      <c r="E50" s="111"/>
      <c r="F50" s="111"/>
      <c r="G50" s="112"/>
      <c r="H50" s="83">
        <v>13500</v>
      </c>
      <c r="I50" s="83"/>
      <c r="J50" s="82">
        <f t="shared" si="0"/>
        <v>3375</v>
      </c>
      <c r="K50" s="82">
        <f t="shared" si="1"/>
        <v>3375</v>
      </c>
      <c r="L50" s="82">
        <f t="shared" si="2"/>
        <v>3375</v>
      </c>
      <c r="M50" s="82">
        <f t="shared" si="3"/>
        <v>3375</v>
      </c>
      <c r="O50" s="19"/>
    </row>
    <row r="51" spans="1:15" ht="12.75" customHeight="1" x14ac:dyDescent="0.2">
      <c r="A51" s="72"/>
      <c r="B51" s="110" t="s">
        <v>203</v>
      </c>
      <c r="C51" s="111"/>
      <c r="D51" s="111"/>
      <c r="E51" s="111"/>
      <c r="F51" s="111"/>
      <c r="G51" s="112"/>
      <c r="H51" s="83">
        <v>2700</v>
      </c>
      <c r="I51" s="83"/>
      <c r="J51" s="82">
        <f t="shared" si="0"/>
        <v>675</v>
      </c>
      <c r="K51" s="82">
        <f t="shared" si="1"/>
        <v>675</v>
      </c>
      <c r="L51" s="82">
        <f t="shared" si="2"/>
        <v>675</v>
      </c>
      <c r="M51" s="82">
        <f t="shared" si="3"/>
        <v>675</v>
      </c>
      <c r="O51" s="19"/>
    </row>
    <row r="52" spans="1:15" ht="12.75" customHeight="1" x14ac:dyDescent="0.2">
      <c r="A52" s="72"/>
      <c r="B52" s="110" t="s">
        <v>204</v>
      </c>
      <c r="C52" s="111"/>
      <c r="D52" s="111"/>
      <c r="E52" s="111"/>
      <c r="F52" s="111"/>
      <c r="G52" s="112"/>
      <c r="H52" s="83">
        <v>10600.2</v>
      </c>
      <c r="I52" s="83"/>
      <c r="J52" s="82">
        <f t="shared" si="0"/>
        <v>2650.05</v>
      </c>
      <c r="K52" s="82">
        <f t="shared" si="1"/>
        <v>2650.05</v>
      </c>
      <c r="L52" s="82">
        <f t="shared" si="2"/>
        <v>2650.05</v>
      </c>
      <c r="M52" s="82">
        <f t="shared" si="3"/>
        <v>2650.05</v>
      </c>
      <c r="O52" s="19"/>
    </row>
    <row r="53" spans="1:15" ht="12.75" customHeight="1" x14ac:dyDescent="0.2">
      <c r="A53" s="72"/>
      <c r="B53" s="110" t="s">
        <v>179</v>
      </c>
      <c r="C53" s="111"/>
      <c r="D53" s="111"/>
      <c r="E53" s="111"/>
      <c r="F53" s="111"/>
      <c r="G53" s="112"/>
      <c r="H53" s="83">
        <v>1076.04</v>
      </c>
      <c r="I53" s="83"/>
      <c r="J53" s="82">
        <f t="shared" si="0"/>
        <v>269.01</v>
      </c>
      <c r="K53" s="82">
        <f t="shared" si="1"/>
        <v>269.01</v>
      </c>
      <c r="L53" s="82">
        <f t="shared" si="2"/>
        <v>269.01</v>
      </c>
      <c r="M53" s="82">
        <f t="shared" si="3"/>
        <v>269.01</v>
      </c>
      <c r="O53" s="19"/>
    </row>
    <row r="54" spans="1:15" ht="12.75" customHeight="1" x14ac:dyDescent="0.2">
      <c r="A54" s="72"/>
      <c r="B54" s="110" t="s">
        <v>205</v>
      </c>
      <c r="C54" s="111"/>
      <c r="D54" s="111"/>
      <c r="E54" s="111"/>
      <c r="F54" s="111"/>
      <c r="G54" s="112"/>
      <c r="H54" s="83">
        <v>6192</v>
      </c>
      <c r="I54" s="83"/>
      <c r="J54" s="82">
        <f t="shared" si="0"/>
        <v>1548</v>
      </c>
      <c r="K54" s="82">
        <f t="shared" si="1"/>
        <v>1548</v>
      </c>
      <c r="L54" s="82">
        <f t="shared" si="2"/>
        <v>1548</v>
      </c>
      <c r="M54" s="82">
        <f t="shared" si="3"/>
        <v>1548</v>
      </c>
      <c r="O54" s="19"/>
    </row>
    <row r="55" spans="1:15" ht="12.75" customHeight="1" x14ac:dyDescent="0.2">
      <c r="A55" s="72"/>
      <c r="B55" s="110" t="s">
        <v>206</v>
      </c>
      <c r="C55" s="111"/>
      <c r="D55" s="111"/>
      <c r="E55" s="111"/>
      <c r="F55" s="111"/>
      <c r="G55" s="112"/>
      <c r="H55" s="83">
        <v>7783.56</v>
      </c>
      <c r="I55" s="83"/>
      <c r="J55" s="82">
        <f t="shared" si="0"/>
        <v>1945.89</v>
      </c>
      <c r="K55" s="82">
        <f t="shared" si="1"/>
        <v>1945.89</v>
      </c>
      <c r="L55" s="82">
        <f t="shared" si="2"/>
        <v>1945.89</v>
      </c>
      <c r="M55" s="82">
        <f t="shared" si="3"/>
        <v>1945.89</v>
      </c>
      <c r="O55" s="19"/>
    </row>
    <row r="56" spans="1:15" ht="12.75" customHeight="1" x14ac:dyDescent="0.2">
      <c r="A56" s="72" t="s">
        <v>207</v>
      </c>
      <c r="B56" s="116" t="s">
        <v>168</v>
      </c>
      <c r="C56" s="117"/>
      <c r="D56" s="117"/>
      <c r="E56" s="117"/>
      <c r="F56" s="117"/>
      <c r="G56" s="118"/>
      <c r="H56" s="83">
        <v>0</v>
      </c>
      <c r="I56" s="83"/>
      <c r="J56" s="82">
        <f t="shared" si="0"/>
        <v>0</v>
      </c>
      <c r="K56" s="82">
        <f t="shared" si="1"/>
        <v>0</v>
      </c>
      <c r="L56" s="82">
        <f t="shared" si="2"/>
        <v>0</v>
      </c>
      <c r="M56" s="82">
        <f t="shared" si="3"/>
        <v>0</v>
      </c>
      <c r="O56" s="19"/>
    </row>
    <row r="57" spans="1:15" ht="12.75" customHeight="1" x14ac:dyDescent="0.2">
      <c r="A57" s="72" t="s">
        <v>209</v>
      </c>
      <c r="B57" s="116" t="s">
        <v>208</v>
      </c>
      <c r="C57" s="117"/>
      <c r="D57" s="117"/>
      <c r="E57" s="117"/>
      <c r="F57" s="117"/>
      <c r="G57" s="118"/>
      <c r="H57" s="83">
        <v>3665.36</v>
      </c>
      <c r="I57" s="83"/>
      <c r="J57" s="82">
        <f t="shared" si="0"/>
        <v>916.34</v>
      </c>
      <c r="K57" s="82">
        <f t="shared" si="1"/>
        <v>916.34</v>
      </c>
      <c r="L57" s="82">
        <f t="shared" si="2"/>
        <v>916.34</v>
      </c>
      <c r="M57" s="82">
        <f t="shared" si="3"/>
        <v>916.34</v>
      </c>
      <c r="O57" s="19"/>
    </row>
    <row r="58" spans="1:15" ht="12.75" customHeight="1" x14ac:dyDescent="0.2">
      <c r="A58" s="72" t="s">
        <v>211</v>
      </c>
      <c r="B58" s="119" t="s">
        <v>210</v>
      </c>
      <c r="C58" s="120"/>
      <c r="D58" s="120"/>
      <c r="E58" s="120"/>
      <c r="F58" s="120"/>
      <c r="G58" s="121"/>
      <c r="H58" s="83">
        <v>9354</v>
      </c>
      <c r="I58" s="83"/>
      <c r="J58" s="82">
        <f t="shared" si="0"/>
        <v>2338.5</v>
      </c>
      <c r="K58" s="82">
        <f t="shared" si="1"/>
        <v>2338.5</v>
      </c>
      <c r="L58" s="82">
        <f t="shared" si="2"/>
        <v>2338.5</v>
      </c>
      <c r="M58" s="82">
        <f t="shared" si="3"/>
        <v>2338.5</v>
      </c>
      <c r="O58" s="19"/>
    </row>
    <row r="59" spans="1:15" ht="12.75" customHeight="1" x14ac:dyDescent="0.2">
      <c r="A59" s="85" t="s">
        <v>213</v>
      </c>
      <c r="B59" s="116" t="s">
        <v>212</v>
      </c>
      <c r="C59" s="117"/>
      <c r="D59" s="117"/>
      <c r="E59" s="117"/>
      <c r="F59" s="117"/>
      <c r="G59" s="118"/>
      <c r="H59" s="83">
        <v>0</v>
      </c>
      <c r="I59" s="83"/>
      <c r="J59" s="82">
        <f t="shared" si="0"/>
        <v>0</v>
      </c>
      <c r="K59" s="82">
        <f t="shared" si="1"/>
        <v>0</v>
      </c>
      <c r="L59" s="82">
        <f t="shared" si="2"/>
        <v>0</v>
      </c>
      <c r="M59" s="82">
        <f t="shared" si="3"/>
        <v>0</v>
      </c>
      <c r="O59" s="19"/>
    </row>
    <row r="60" spans="1:15" ht="12.75" customHeight="1" x14ac:dyDescent="0.2">
      <c r="A60" s="85" t="s">
        <v>217</v>
      </c>
      <c r="B60" s="116" t="s">
        <v>169</v>
      </c>
      <c r="C60" s="117"/>
      <c r="D60" s="117"/>
      <c r="E60" s="117"/>
      <c r="F60" s="117"/>
      <c r="G60" s="118"/>
      <c r="H60" s="83">
        <v>3652.84</v>
      </c>
      <c r="I60" s="83"/>
      <c r="J60" s="82">
        <f t="shared" si="0"/>
        <v>913.21</v>
      </c>
      <c r="K60" s="82">
        <f t="shared" si="1"/>
        <v>913.21</v>
      </c>
      <c r="L60" s="82">
        <f t="shared" si="2"/>
        <v>913.21</v>
      </c>
      <c r="M60" s="82">
        <f t="shared" si="3"/>
        <v>913.21</v>
      </c>
      <c r="O60" s="19"/>
    </row>
    <row r="61" spans="1:15" ht="12.75" customHeight="1" x14ac:dyDescent="0.2">
      <c r="A61" s="85" t="s">
        <v>218</v>
      </c>
      <c r="B61" s="116" t="s">
        <v>214</v>
      </c>
      <c r="C61" s="117"/>
      <c r="D61" s="117"/>
      <c r="E61" s="117"/>
      <c r="F61" s="117"/>
      <c r="G61" s="118"/>
      <c r="H61" s="83">
        <v>0</v>
      </c>
      <c r="I61" s="83"/>
      <c r="J61" s="82">
        <f t="shared" si="0"/>
        <v>0</v>
      </c>
      <c r="K61" s="82">
        <f t="shared" si="1"/>
        <v>0</v>
      </c>
      <c r="L61" s="82">
        <f t="shared" si="2"/>
        <v>0</v>
      </c>
      <c r="M61" s="82">
        <f t="shared" si="3"/>
        <v>0</v>
      </c>
      <c r="O61" s="19"/>
    </row>
    <row r="62" spans="1:15" ht="12.75" customHeight="1" x14ac:dyDescent="0.2">
      <c r="A62" s="85" t="s">
        <v>219</v>
      </c>
      <c r="B62" s="116" t="s">
        <v>215</v>
      </c>
      <c r="C62" s="117"/>
      <c r="D62" s="117"/>
      <c r="E62" s="117"/>
      <c r="F62" s="117"/>
      <c r="G62" s="118"/>
      <c r="H62" s="83">
        <v>19993.810000000001</v>
      </c>
      <c r="I62" s="83"/>
      <c r="J62" s="82">
        <f t="shared" si="0"/>
        <v>4998.4525000000003</v>
      </c>
      <c r="K62" s="82">
        <f t="shared" si="1"/>
        <v>4998.4525000000003</v>
      </c>
      <c r="L62" s="82">
        <f t="shared" si="2"/>
        <v>4998.4525000000003</v>
      </c>
      <c r="M62" s="82">
        <f t="shared" si="3"/>
        <v>4998.4525000000003</v>
      </c>
      <c r="O62" s="19"/>
    </row>
    <row r="63" spans="1:15" ht="12.75" customHeight="1" x14ac:dyDescent="0.2">
      <c r="A63" s="85" t="s">
        <v>220</v>
      </c>
      <c r="B63" s="116" t="s">
        <v>216</v>
      </c>
      <c r="C63" s="117"/>
      <c r="D63" s="117"/>
      <c r="E63" s="117"/>
      <c r="F63" s="117"/>
      <c r="G63" s="118"/>
      <c r="H63" s="83">
        <v>2909.64</v>
      </c>
      <c r="I63" s="83"/>
      <c r="J63" s="82">
        <f t="shared" si="0"/>
        <v>727.41</v>
      </c>
      <c r="K63" s="82">
        <f t="shared" si="1"/>
        <v>727.41</v>
      </c>
      <c r="L63" s="82">
        <f t="shared" si="2"/>
        <v>727.41</v>
      </c>
      <c r="M63" s="82">
        <f t="shared" si="3"/>
        <v>727.41</v>
      </c>
      <c r="O63" s="19"/>
    </row>
    <row r="64" spans="1:15" ht="12.7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H63+H62+H61+H60+H59+H58+H57+H56+H47+H29+H22+H18</f>
        <v>257987.15600000002</v>
      </c>
      <c r="I64" s="83"/>
      <c r="J64" s="82">
        <f t="shared" si="0"/>
        <v>64496.789000000004</v>
      </c>
      <c r="K64" s="82">
        <f t="shared" si="1"/>
        <v>64496.789000000004</v>
      </c>
      <c r="L64" s="82">
        <f t="shared" si="2"/>
        <v>64496.789000000004</v>
      </c>
      <c r="M64" s="82">
        <f t="shared" si="3"/>
        <v>64496.789000000004</v>
      </c>
      <c r="O64" s="19"/>
    </row>
    <row r="65" spans="2:11" ht="24" customHeight="1" x14ac:dyDescent="0.2">
      <c r="B65" t="s">
        <v>221</v>
      </c>
      <c r="K65" t="s">
        <v>226</v>
      </c>
    </row>
  </sheetData>
  <mergeCells count="59">
    <mergeCell ref="A12:C12"/>
    <mergeCell ref="D5:I5"/>
    <mergeCell ref="A6:D6"/>
    <mergeCell ref="A7:D7"/>
    <mergeCell ref="A8:C8"/>
    <mergeCell ref="A9:C9"/>
    <mergeCell ref="A10:C10"/>
    <mergeCell ref="A11:C11"/>
    <mergeCell ref="A13:C13"/>
    <mergeCell ref="A15:C15"/>
    <mergeCell ref="A14:C14"/>
    <mergeCell ref="B56:G56"/>
    <mergeCell ref="B36:G36"/>
    <mergeCell ref="B17:G17"/>
    <mergeCell ref="B18:G18"/>
    <mergeCell ref="B20:G20"/>
    <mergeCell ref="B22:G22"/>
    <mergeCell ref="B19:G19"/>
    <mergeCell ref="B21:G21"/>
    <mergeCell ref="B42:G42"/>
    <mergeCell ref="B43:G43"/>
    <mergeCell ref="B44:G44"/>
    <mergeCell ref="B52:G52"/>
    <mergeCell ref="B53:G53"/>
    <mergeCell ref="B23:G23"/>
    <mergeCell ref="B28:G28"/>
    <mergeCell ref="B26:G26"/>
    <mergeCell ref="B29:G29"/>
    <mergeCell ref="B57:G57"/>
    <mergeCell ref="B24:G24"/>
    <mergeCell ref="B25:G25"/>
    <mergeCell ref="B27:G27"/>
    <mergeCell ref="B30:G30"/>
    <mergeCell ref="B32:G32"/>
    <mergeCell ref="B33:G33"/>
    <mergeCell ref="B34:G34"/>
    <mergeCell ref="B31:G31"/>
    <mergeCell ref="B35:G35"/>
    <mergeCell ref="B37:G37"/>
    <mergeCell ref="B41:G41"/>
    <mergeCell ref="B46:G46"/>
    <mergeCell ref="B55:G55"/>
    <mergeCell ref="B59:G59"/>
    <mergeCell ref="B58:G58"/>
    <mergeCell ref="B38:G38"/>
    <mergeCell ref="B39:G39"/>
    <mergeCell ref="B40:G40"/>
    <mergeCell ref="B64:G64"/>
    <mergeCell ref="B61:G61"/>
    <mergeCell ref="B63:G63"/>
    <mergeCell ref="B60:G60"/>
    <mergeCell ref="B62:G62"/>
    <mergeCell ref="B54:G54"/>
    <mergeCell ref="B45:G45"/>
    <mergeCell ref="B47:G47"/>
    <mergeCell ref="B48:G48"/>
    <mergeCell ref="B49:G49"/>
    <mergeCell ref="B50:G50"/>
    <mergeCell ref="B51:G51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2017-05-25T11:25:34Z</cp:lastPrinted>
  <dcterms:created xsi:type="dcterms:W3CDTF">2009-02-26T12:20:33Z</dcterms:created>
  <dcterms:modified xsi:type="dcterms:W3CDTF">2018-02-27T11:30:24Z</dcterms:modified>
</cp:coreProperties>
</file>