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48" i="2"/>
  <c r="H42" i="2"/>
  <c r="H30" i="2"/>
  <c r="H23" i="2"/>
  <c r="H19" i="2" l="1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M19" i="2"/>
  <c r="L19" i="2"/>
  <c r="K19" i="2"/>
  <c r="J19" i="2"/>
  <c r="J64" i="2" l="1"/>
  <c r="M64" i="2"/>
  <c r="K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<sst xmlns="http://schemas.openxmlformats.org/spreadsheetml/2006/main" count="245" uniqueCount="227">
  <si>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</si>
  <si>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</si>
  <si>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</si>
  <si>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</si>
  <si>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</si>
  <si>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</si>
  <si>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</si>
  <si>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</si>
  <si>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</si>
  <si>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</si>
  <si>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</si>
  <si>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</si>
  <si>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</si>
  <si>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</si>
  <si>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</si>
  <si>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</si>
  <si>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</si>
  <si>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</si>
  <si>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</si>
  <si>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</si>
  <si>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</si>
  <si>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</si>
  <si>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</si>
  <si>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</si>
  <si>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</si>
  <si>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</si>
  <si>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</si>
  <si>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</si>
  <si>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</si>
  <si>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</si>
  <si>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</si>
  <si>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</si>
  <si>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</si>
  <si>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</si>
  <si>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</si>
  <si>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</si>
  <si>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</si>
  <si>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</si>
  <si>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</si>
  <si>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</si>
  <si>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</si>
  <si>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</si>
  <si>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</si>
  <si>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</si>
  <si>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</si>
  <si>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</si>
  <si>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</si>
  <si>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</si>
  <si>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</si>
  <si>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</si>
  <si>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</si>
  <si>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</si>
  <si>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</si>
  <si>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</si>
  <si>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</si>
  <si>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</si>
  <si>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</si>
  <si>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</si>
  <si>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</si>
  <si>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</si>
  <si>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</si>
  <si>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</si>
  <si>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</si>
  <si>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</si>
  <si>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</si>
  <si>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</si>
  <si>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</si>
  <si>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</si>
  <si>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</si>
  <si>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</si>
  <si>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</si>
  <si>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</si>
  <si>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</si>
  <si>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</si>
  <si>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</si>
  <si>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</si>
  <si>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</si>
  <si>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</si>
  <si>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</si>
  <si>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</si>
  <si>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</si>
  <si>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</si>
  <si>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</si>
  <si>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</si>
  <si>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</si>
  <si>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</si>
  <si>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</si>
  <si>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</si>
  <si>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</si>
  <si>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</si>
  <si>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</si>
  <si>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</si>
  <si>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</si>
  <si>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</si>
  <si>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</si>
  <si>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</si>
  <si>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</si>
  <si>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</si>
  <si>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</si>
  <si>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</si>
  <si>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</si>
  <si>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</si>
  <si>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</si>
  <si>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</si>
  <si>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</si>
  <si>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</si>
  <si>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</si>
  <si>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</si>
  <si>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</si>
  <si>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</si>
  <si>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</si>
  <si>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</si>
  <si>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</si>
  <si>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</si>
  <si>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</si>
  <si>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</si>
  <si>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</si>
  <si>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</si>
  <si>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</si>
  <si>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</si>
  <si>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</si>
  <si>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</si>
  <si>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</si>
  <si>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</si>
  <si>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</si>
  <si>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</si>
  <si>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</si>
  <si>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</si>
  <si>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</si>
  <si>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</si>
  <si>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</si>
  <si>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</si>
  <si>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</si>
  <si>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</si>
  <si>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</si>
  <si>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</si>
  <si>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</si>
  <si>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</si>
  <si>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</si>
  <si>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</si>
  <si>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</si>
  <si>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</si>
  <si>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</si>
  <si>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</si>
  <si>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</si>
  <si>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</si>
  <si>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</si>
  <si>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</si>
  <si>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</si>
  <si>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</si>
  <si>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</si>
  <si>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</si>
  <si>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</si>
  <si>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</si>
  <si>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</si>
  <si>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</si>
  <si>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</si>
  <si>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</si>
  <si>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</si>
  <si>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</si>
  <si>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</si>
  <si>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</si>
  <si>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</si>
  <si>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</si>
  <si>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</si>
  <si>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</si>
  <si>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</si>
  <si>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</si>
  <si>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</si>
  <si>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</si>
  <si>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</si>
  <si>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</si>
  <si>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</si>
  <si>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</si>
  <si>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</si>
  <si>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</si>
  <si>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</si>
  <si>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</si>
  <si>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</si>
  <si>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</si>
  <si>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</si>
  <si>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</si>
  <si>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</si>
  <si>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</si>
  <si>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</si>
  <si>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</si>
  <si>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</si>
  <si>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</si>
  <si>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</si>
  <si>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</si>
  <si>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</si>
  <si>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</si>
  <si>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</si>
  <si>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</si>
  <si>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</si>
  <si>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</si>
  <si>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</si>
  <si>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</si>
  <si>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</si>
  <si>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</si>
  <si>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</si>
  <si>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</si>
  <si>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</si>
  <si>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</si>
  <si>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</si>
  <si>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</si>
  <si>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</si>
  <si>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</si>
  <si>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</si>
  <si>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</si>
  <si>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</si>
  <si>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</si>
  <si>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</si>
  <si>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</si>
  <si>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</si>
  <si>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</si>
  <si>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</si>
  <si>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</si>
  <si>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</si>
  <si>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</si>
  <si>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</si>
  <si>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</si>
  <si>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</si>
  <si>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Гороховский пер. д.18/20 стр.1</t>
  </si>
  <si>
    <t>Ю.С. Сеферова</t>
  </si>
  <si>
    <t xml:space="preserve">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</si>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</sst>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B58" sqref="B58:G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92" t="s">
        <v>225</v>
      </c>
      <c r="E6" s="92"/>
      <c r="F6" s="92"/>
      <c r="G6" s="92"/>
      <c r="H6" s="92"/>
      <c r="I6" s="92"/>
    </row>
    <row r="7" spans="1:14" x14ac:dyDescent="0.2">
      <c r="A7" s="112" t="s">
        <v>223</v>
      </c>
      <c r="B7" s="112"/>
      <c r="C7" s="112"/>
      <c r="D7" s="112"/>
      <c r="I7" s="1"/>
    </row>
    <row r="8" spans="1:14" x14ac:dyDescent="0.2">
      <c r="A8" s="113" t="s">
        <v>146</v>
      </c>
      <c r="B8" s="113"/>
      <c r="C8" s="113"/>
      <c r="D8" s="113"/>
      <c r="H8" s="4"/>
      <c r="I8" s="4"/>
      <c r="J8" s="38"/>
      <c r="K8" s="4"/>
      <c r="L8" s="4"/>
    </row>
    <row r="9" spans="1:14" x14ac:dyDescent="0.2">
      <c r="A9" s="110" t="s">
        <v>147</v>
      </c>
      <c r="B9" s="114"/>
      <c r="C9" s="114"/>
      <c r="D9" s="73">
        <v>1959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0" t="s">
        <v>163</v>
      </c>
      <c r="B10" s="114"/>
      <c r="C10" s="114"/>
      <c r="D10" s="89">
        <v>1892.5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0" t="s">
        <v>148</v>
      </c>
      <c r="B11" s="110"/>
      <c r="C11" s="111"/>
      <c r="D11" s="89">
        <v>1586.4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10" t="s">
        <v>164</v>
      </c>
      <c r="B12" s="114"/>
      <c r="C12" s="114"/>
      <c r="D12" s="89">
        <v>962.1</v>
      </c>
      <c r="E12" s="74"/>
      <c r="F12" s="74"/>
      <c r="G12" s="74"/>
      <c r="H12" s="75"/>
      <c r="I12" s="75"/>
      <c r="J12" s="87" t="s">
        <v>152</v>
      </c>
      <c r="K12" s="87"/>
      <c r="L12" s="73">
        <v>40</v>
      </c>
      <c r="M12" s="78"/>
      <c r="N12" s="75"/>
    </row>
    <row r="13" spans="1:14" x14ac:dyDescent="0.2">
      <c r="A13" s="110" t="s">
        <v>149</v>
      </c>
      <c r="B13" s="110"/>
      <c r="C13" s="111"/>
      <c r="D13" s="89">
        <v>306.10000000000002</v>
      </c>
      <c r="E13" s="74"/>
      <c r="F13" s="74"/>
      <c r="G13" s="74"/>
      <c r="H13" s="75"/>
      <c r="I13" s="75"/>
      <c r="J13" s="87" t="s">
        <v>153</v>
      </c>
      <c r="K13" s="87"/>
      <c r="L13" s="73">
        <v>76</v>
      </c>
      <c r="M13" s="78"/>
      <c r="N13" s="75"/>
    </row>
    <row r="14" spans="1:14" x14ac:dyDescent="0.2">
      <c r="A14" s="110" t="s">
        <v>157</v>
      </c>
      <c r="B14" s="110"/>
      <c r="C14" s="111"/>
      <c r="D14" s="90">
        <v>373</v>
      </c>
      <c r="E14" s="78"/>
      <c r="F14" s="79"/>
      <c r="G14" s="74"/>
      <c r="H14" s="75"/>
      <c r="I14" s="88"/>
      <c r="J14" s="87" t="s">
        <v>165</v>
      </c>
      <c r="K14" s="87"/>
      <c r="L14" s="76">
        <v>2</v>
      </c>
      <c r="M14" s="78"/>
      <c r="N14" s="75"/>
    </row>
    <row r="15" spans="1:14" x14ac:dyDescent="0.2">
      <c r="A15" s="110" t="s">
        <v>156</v>
      </c>
      <c r="B15" s="110"/>
      <c r="C15" s="111"/>
      <c r="D15" s="90">
        <v>550</v>
      </c>
      <c r="E15" s="78"/>
      <c r="F15" s="79"/>
      <c r="G15" s="74"/>
      <c r="H15" s="75"/>
      <c r="I15" s="75"/>
      <c r="J15" s="87" t="s">
        <v>166</v>
      </c>
      <c r="K15" s="87"/>
      <c r="L15" s="81">
        <v>40</v>
      </c>
      <c r="M15" s="78"/>
      <c r="N15" s="75"/>
    </row>
    <row r="16" spans="1:14" x14ac:dyDescent="0.2">
      <c r="A16" s="110" t="s">
        <v>158</v>
      </c>
      <c r="B16" s="110"/>
      <c r="C16" s="111"/>
      <c r="D16" s="90">
        <v>439.6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1" t="s">
        <v>160</v>
      </c>
      <c r="C18" s="121"/>
      <c r="D18" s="121"/>
      <c r="E18" s="121"/>
      <c r="F18" s="121"/>
      <c r="G18" s="121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2" t="s">
        <v>170</v>
      </c>
      <c r="C19" s="123"/>
      <c r="D19" s="123"/>
      <c r="E19" s="123"/>
      <c r="F19" s="123"/>
      <c r="G19" s="124"/>
      <c r="H19" s="82">
        <f>H20+H21+H22</f>
        <v>29728.27</v>
      </c>
      <c r="I19" s="82"/>
      <c r="J19" s="82">
        <f>H19/4</f>
        <v>7432.0675000000001</v>
      </c>
      <c r="K19" s="82">
        <f>H19/4</f>
        <v>7432.0675000000001</v>
      </c>
      <c r="L19" s="82">
        <f>H19/4</f>
        <v>7432.0675000000001</v>
      </c>
      <c r="M19" s="82">
        <f>H19/4</f>
        <v>7432.0675000000001</v>
      </c>
      <c r="O19" s="19"/>
    </row>
    <row r="20" spans="1:15" ht="15.75" customHeight="1" x14ac:dyDescent="0.2">
      <c r="A20" s="86"/>
      <c r="B20" s="125" t="s">
        <v>171</v>
      </c>
      <c r="C20" s="126"/>
      <c r="D20" s="126"/>
      <c r="E20" s="126"/>
      <c r="F20" s="126"/>
      <c r="G20" s="127"/>
      <c r="H20" s="82">
        <v>25357.07</v>
      </c>
      <c r="I20" s="82"/>
      <c r="J20" s="82">
        <f t="shared" ref="J20:J64" si="0">H20/4</f>
        <v>6339.2674999999999</v>
      </c>
      <c r="K20" s="82">
        <f t="shared" ref="K20:K64" si="1">H20/4</f>
        <v>6339.2674999999999</v>
      </c>
      <c r="L20" s="82">
        <f t="shared" ref="L20:L64" si="2">H20/4</f>
        <v>6339.2674999999999</v>
      </c>
      <c r="M20" s="82">
        <f t="shared" ref="M20:M64" si="3">H20/4</f>
        <v>6339.2674999999999</v>
      </c>
      <c r="O20" s="19"/>
    </row>
    <row r="21" spans="1:15" ht="15.75" customHeight="1" x14ac:dyDescent="0.2">
      <c r="A21" s="86"/>
      <c r="B21" s="125" t="s">
        <v>172</v>
      </c>
      <c r="C21" s="126"/>
      <c r="D21" s="126"/>
      <c r="E21" s="126"/>
      <c r="F21" s="126"/>
      <c r="G21" s="127"/>
      <c r="H21" s="82">
        <v>2657.84</v>
      </c>
      <c r="I21" s="82"/>
      <c r="J21" s="82">
        <f t="shared" si="0"/>
        <v>664.46</v>
      </c>
      <c r="K21" s="82">
        <f t="shared" si="1"/>
        <v>664.46</v>
      </c>
      <c r="L21" s="82">
        <f t="shared" si="2"/>
        <v>664.46</v>
      </c>
      <c r="M21" s="82">
        <f t="shared" si="3"/>
        <v>664.46</v>
      </c>
      <c r="O21" s="19"/>
    </row>
    <row r="22" spans="1:15" ht="13.5" customHeight="1" x14ac:dyDescent="0.2">
      <c r="A22" s="86"/>
      <c r="B22" s="125" t="s">
        <v>173</v>
      </c>
      <c r="C22" s="126"/>
      <c r="D22" s="126"/>
      <c r="E22" s="126"/>
      <c r="F22" s="126"/>
      <c r="G22" s="127"/>
      <c r="H22" s="82">
        <v>1713.36</v>
      </c>
      <c r="I22" s="82"/>
      <c r="J22" s="82">
        <f t="shared" si="0"/>
        <v>428.34</v>
      </c>
      <c r="K22" s="82">
        <f t="shared" si="1"/>
        <v>428.34</v>
      </c>
      <c r="L22" s="82">
        <f t="shared" si="2"/>
        <v>428.34</v>
      </c>
      <c r="M22" s="82">
        <f t="shared" si="3"/>
        <v>428.34</v>
      </c>
      <c r="O22" s="19"/>
    </row>
    <row r="23" spans="1:15" x14ac:dyDescent="0.2">
      <c r="A23" s="72" t="s">
        <v>177</v>
      </c>
      <c r="B23" s="115" t="s">
        <v>167</v>
      </c>
      <c r="C23" s="116"/>
      <c r="D23" s="116"/>
      <c r="E23" s="116"/>
      <c r="F23" s="116"/>
      <c r="G23" s="117"/>
      <c r="H23" s="83">
        <f>H24+H25+H26+H27+H28+H29</f>
        <v>205826.05</v>
      </c>
      <c r="I23" s="83"/>
      <c r="J23" s="82">
        <f t="shared" si="0"/>
        <v>51456.512499999997</v>
      </c>
      <c r="K23" s="82">
        <f t="shared" si="1"/>
        <v>51456.512499999997</v>
      </c>
      <c r="L23" s="82">
        <f t="shared" si="2"/>
        <v>51456.512499999997</v>
      </c>
      <c r="M23" s="82">
        <f t="shared" si="3"/>
        <v>51456.512499999997</v>
      </c>
      <c r="O23" s="19"/>
    </row>
    <row r="24" spans="1:15" ht="12.75" customHeight="1" x14ac:dyDescent="0.2">
      <c r="A24" s="84"/>
      <c r="B24" s="128" t="s">
        <v>175</v>
      </c>
      <c r="C24" s="129"/>
      <c r="D24" s="129"/>
      <c r="E24" s="129"/>
      <c r="F24" s="129"/>
      <c r="G24" s="130"/>
      <c r="H24" s="83">
        <v>149784</v>
      </c>
      <c r="I24" s="83"/>
      <c r="J24" s="82">
        <f t="shared" si="0"/>
        <v>37446</v>
      </c>
      <c r="K24" s="82">
        <f t="shared" si="1"/>
        <v>37446</v>
      </c>
      <c r="L24" s="82">
        <f t="shared" si="2"/>
        <v>37446</v>
      </c>
      <c r="M24" s="82">
        <f t="shared" si="3"/>
        <v>37446</v>
      </c>
      <c r="O24" s="19"/>
    </row>
    <row r="25" spans="1:15" x14ac:dyDescent="0.2">
      <c r="A25" s="70"/>
      <c r="B25" s="118" t="s">
        <v>178</v>
      </c>
      <c r="C25" s="119"/>
      <c r="D25" s="119"/>
      <c r="E25" s="119"/>
      <c r="F25" s="119"/>
      <c r="G25" s="120"/>
      <c r="H25" s="83">
        <v>45234.77</v>
      </c>
      <c r="I25" s="83"/>
      <c r="J25" s="82">
        <f t="shared" si="0"/>
        <v>11308.692499999999</v>
      </c>
      <c r="K25" s="82">
        <f t="shared" si="1"/>
        <v>11308.692499999999</v>
      </c>
      <c r="L25" s="82">
        <f t="shared" si="2"/>
        <v>11308.692499999999</v>
      </c>
      <c r="M25" s="82">
        <f t="shared" si="3"/>
        <v>11308.692499999999</v>
      </c>
      <c r="O25" s="19"/>
    </row>
    <row r="26" spans="1:15" x14ac:dyDescent="0.2">
      <c r="A26" s="70"/>
      <c r="B26" s="118" t="s">
        <v>179</v>
      </c>
      <c r="C26" s="131"/>
      <c r="D26" s="131"/>
      <c r="E26" s="131"/>
      <c r="F26" s="131"/>
      <c r="G26" s="132"/>
      <c r="H26" s="83">
        <v>900.6</v>
      </c>
      <c r="I26" s="83"/>
      <c r="J26" s="82">
        <f t="shared" si="0"/>
        <v>225.15</v>
      </c>
      <c r="K26" s="82">
        <f t="shared" si="1"/>
        <v>225.15</v>
      </c>
      <c r="L26" s="82">
        <f t="shared" si="2"/>
        <v>225.15</v>
      </c>
      <c r="M26" s="82">
        <f t="shared" si="3"/>
        <v>225.15</v>
      </c>
      <c r="O26" s="19"/>
    </row>
    <row r="27" spans="1:15" ht="12.75" customHeight="1" x14ac:dyDescent="0.2">
      <c r="A27" s="84"/>
      <c r="B27" s="118" t="s">
        <v>180</v>
      </c>
      <c r="C27" s="129"/>
      <c r="D27" s="129"/>
      <c r="E27" s="129"/>
      <c r="F27" s="129"/>
      <c r="G27" s="130"/>
      <c r="H27" s="83">
        <v>1035.8399999999999</v>
      </c>
      <c r="I27" s="83"/>
      <c r="J27" s="82">
        <f t="shared" si="0"/>
        <v>258.95999999999998</v>
      </c>
      <c r="K27" s="82">
        <f t="shared" si="1"/>
        <v>258.95999999999998</v>
      </c>
      <c r="L27" s="82">
        <f t="shared" si="2"/>
        <v>258.95999999999998</v>
      </c>
      <c r="M27" s="82">
        <f t="shared" si="3"/>
        <v>258.95999999999998</v>
      </c>
      <c r="O27" s="19"/>
    </row>
    <row r="28" spans="1:15" ht="12.75" customHeight="1" x14ac:dyDescent="0.2">
      <c r="A28" s="84"/>
      <c r="B28" s="118" t="s">
        <v>181</v>
      </c>
      <c r="C28" s="129"/>
      <c r="D28" s="129"/>
      <c r="E28" s="129"/>
      <c r="F28" s="129"/>
      <c r="G28" s="130"/>
      <c r="H28" s="83">
        <v>3523.52</v>
      </c>
      <c r="I28" s="83"/>
      <c r="J28" s="82">
        <f t="shared" si="0"/>
        <v>880.88</v>
      </c>
      <c r="K28" s="82">
        <f t="shared" si="1"/>
        <v>880.88</v>
      </c>
      <c r="L28" s="82">
        <f t="shared" si="2"/>
        <v>880.88</v>
      </c>
      <c r="M28" s="82">
        <f t="shared" si="3"/>
        <v>880.88</v>
      </c>
      <c r="O28" s="19"/>
    </row>
    <row r="29" spans="1:15" ht="12.75" customHeight="1" x14ac:dyDescent="0.2">
      <c r="A29" s="84"/>
      <c r="B29" s="118" t="s">
        <v>182</v>
      </c>
      <c r="C29" s="129"/>
      <c r="D29" s="129"/>
      <c r="E29" s="129"/>
      <c r="F29" s="129"/>
      <c r="G29" s="130"/>
      <c r="H29" s="83">
        <v>5347.32</v>
      </c>
      <c r="I29" s="83"/>
      <c r="J29" s="82">
        <f t="shared" si="0"/>
        <v>1336.83</v>
      </c>
      <c r="K29" s="82">
        <f t="shared" si="1"/>
        <v>1336.83</v>
      </c>
      <c r="L29" s="82">
        <f t="shared" si="2"/>
        <v>1336.83</v>
      </c>
      <c r="M29" s="82">
        <f t="shared" si="3"/>
        <v>1336.83</v>
      </c>
      <c r="O29" s="19"/>
    </row>
    <row r="30" spans="1:15" ht="15.75" customHeight="1" x14ac:dyDescent="0.2">
      <c r="A30" s="72" t="s">
        <v>183</v>
      </c>
      <c r="B30" s="115" t="s">
        <v>184</v>
      </c>
      <c r="C30" s="116"/>
      <c r="D30" s="116"/>
      <c r="E30" s="116"/>
      <c r="F30" s="116"/>
      <c r="G30" s="117"/>
      <c r="H30" s="83">
        <f>H31+H38+H39+H40+H41+H42</f>
        <v>108080.18000000002</v>
      </c>
      <c r="I30" s="83"/>
      <c r="J30" s="82">
        <f t="shared" si="0"/>
        <v>27020.045000000006</v>
      </c>
      <c r="K30" s="82">
        <f t="shared" si="1"/>
        <v>27020.045000000006</v>
      </c>
      <c r="L30" s="82">
        <f t="shared" si="2"/>
        <v>27020.045000000006</v>
      </c>
      <c r="M30" s="82">
        <f t="shared" si="3"/>
        <v>27020.045000000006</v>
      </c>
      <c r="O30" s="19"/>
    </row>
    <row r="31" spans="1:15" ht="12.75" customHeight="1" x14ac:dyDescent="0.2">
      <c r="A31" s="84"/>
      <c r="B31" s="118" t="s">
        <v>185</v>
      </c>
      <c r="C31" s="129"/>
      <c r="D31" s="129"/>
      <c r="E31" s="129"/>
      <c r="F31" s="129"/>
      <c r="G31" s="130"/>
      <c r="H31" s="83">
        <v>62112</v>
      </c>
      <c r="I31" s="83"/>
      <c r="J31" s="82">
        <f t="shared" si="0"/>
        <v>15528</v>
      </c>
      <c r="K31" s="82">
        <f t="shared" si="1"/>
        <v>15528</v>
      </c>
      <c r="L31" s="82">
        <f t="shared" si="2"/>
        <v>15528</v>
      </c>
      <c r="M31" s="82">
        <f t="shared" si="3"/>
        <v>15528</v>
      </c>
      <c r="O31" s="19"/>
    </row>
    <row r="32" spans="1:15" ht="12.75" customHeight="1" x14ac:dyDescent="0.2">
      <c r="A32" s="84"/>
      <c r="B32" s="118" t="s">
        <v>186</v>
      </c>
      <c r="C32" s="129"/>
      <c r="D32" s="129"/>
      <c r="E32" s="129"/>
      <c r="F32" s="129"/>
      <c r="G32" s="130"/>
      <c r="H32" s="83">
        <v>11580</v>
      </c>
      <c r="I32" s="83"/>
      <c r="J32" s="82">
        <f t="shared" si="0"/>
        <v>2895</v>
      </c>
      <c r="K32" s="82">
        <f t="shared" si="1"/>
        <v>2895</v>
      </c>
      <c r="L32" s="82">
        <f t="shared" si="2"/>
        <v>2895</v>
      </c>
      <c r="M32" s="82">
        <f t="shared" si="3"/>
        <v>2895</v>
      </c>
      <c r="O32" s="19"/>
    </row>
    <row r="33" spans="1:15" ht="12.75" customHeight="1" x14ac:dyDescent="0.2">
      <c r="A33" s="84"/>
      <c r="B33" s="118" t="s">
        <v>187</v>
      </c>
      <c r="C33" s="129"/>
      <c r="D33" s="129"/>
      <c r="E33" s="129"/>
      <c r="F33" s="129"/>
      <c r="G33" s="130"/>
      <c r="H33" s="83">
        <v>9264</v>
      </c>
      <c r="I33" s="83"/>
      <c r="J33" s="82">
        <f t="shared" si="0"/>
        <v>2316</v>
      </c>
      <c r="K33" s="82">
        <f t="shared" si="1"/>
        <v>2316</v>
      </c>
      <c r="L33" s="82">
        <f t="shared" si="2"/>
        <v>2316</v>
      </c>
      <c r="M33" s="82">
        <f t="shared" si="3"/>
        <v>2316</v>
      </c>
      <c r="O33" s="19"/>
    </row>
    <row r="34" spans="1:15" ht="12.75" customHeight="1" x14ac:dyDescent="0.2">
      <c r="A34" s="84"/>
      <c r="B34" s="118" t="s">
        <v>188</v>
      </c>
      <c r="C34" s="129"/>
      <c r="D34" s="129"/>
      <c r="E34" s="129"/>
      <c r="F34" s="129"/>
      <c r="G34" s="130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8" t="s">
        <v>189</v>
      </c>
      <c r="C35" s="119"/>
      <c r="D35" s="119"/>
      <c r="E35" s="119"/>
      <c r="F35" s="119"/>
      <c r="G35" s="120"/>
      <c r="H35" s="83">
        <v>9264</v>
      </c>
      <c r="I35" s="83"/>
      <c r="J35" s="82">
        <f t="shared" si="0"/>
        <v>2316</v>
      </c>
      <c r="K35" s="82">
        <f t="shared" si="1"/>
        <v>2316</v>
      </c>
      <c r="L35" s="82">
        <f t="shared" si="2"/>
        <v>2316</v>
      </c>
      <c r="M35" s="82">
        <f t="shared" si="3"/>
        <v>2316</v>
      </c>
      <c r="O35" s="19"/>
    </row>
    <row r="36" spans="1:15" ht="12.75" customHeight="1" x14ac:dyDescent="0.2">
      <c r="A36" s="84"/>
      <c r="B36" s="118" t="s">
        <v>190</v>
      </c>
      <c r="C36" s="119"/>
      <c r="D36" s="119"/>
      <c r="E36" s="119"/>
      <c r="F36" s="119"/>
      <c r="G36" s="120"/>
      <c r="H36" s="83">
        <v>23160</v>
      </c>
      <c r="I36" s="83"/>
      <c r="J36" s="82">
        <f t="shared" si="0"/>
        <v>5790</v>
      </c>
      <c r="K36" s="82">
        <f t="shared" si="1"/>
        <v>5790</v>
      </c>
      <c r="L36" s="82">
        <f t="shared" si="2"/>
        <v>5790</v>
      </c>
      <c r="M36" s="82">
        <f t="shared" si="3"/>
        <v>5790</v>
      </c>
      <c r="O36" s="19"/>
    </row>
    <row r="37" spans="1:15" ht="12.75" customHeight="1" x14ac:dyDescent="0.2">
      <c r="A37" s="84"/>
      <c r="B37" s="118" t="s">
        <v>191</v>
      </c>
      <c r="C37" s="119"/>
      <c r="D37" s="119"/>
      <c r="E37" s="119"/>
      <c r="F37" s="119"/>
      <c r="G37" s="120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8" t="s">
        <v>178</v>
      </c>
      <c r="C38" s="119"/>
      <c r="D38" s="119"/>
      <c r="E38" s="119"/>
      <c r="F38" s="119"/>
      <c r="G38" s="120"/>
      <c r="H38" s="83">
        <v>18757.82</v>
      </c>
      <c r="I38" s="83"/>
      <c r="J38" s="82">
        <f t="shared" si="0"/>
        <v>4689.4549999999999</v>
      </c>
      <c r="K38" s="82">
        <f t="shared" si="1"/>
        <v>4689.4549999999999</v>
      </c>
      <c r="L38" s="82">
        <f t="shared" si="2"/>
        <v>4689.4549999999999</v>
      </c>
      <c r="M38" s="82">
        <f t="shared" si="3"/>
        <v>4689.4549999999999</v>
      </c>
      <c r="O38" s="19"/>
    </row>
    <row r="39" spans="1:15" ht="13.5" customHeight="1" x14ac:dyDescent="0.2">
      <c r="A39" s="70"/>
      <c r="B39" s="118" t="s">
        <v>179</v>
      </c>
      <c r="C39" s="119"/>
      <c r="D39" s="119"/>
      <c r="E39" s="119"/>
      <c r="F39" s="119"/>
      <c r="G39" s="120"/>
      <c r="H39" s="83">
        <v>900.6</v>
      </c>
      <c r="I39" s="83"/>
      <c r="J39" s="82">
        <f t="shared" si="0"/>
        <v>225.15</v>
      </c>
      <c r="K39" s="82">
        <f t="shared" si="1"/>
        <v>225.15</v>
      </c>
      <c r="L39" s="82">
        <f t="shared" si="2"/>
        <v>225.15</v>
      </c>
      <c r="M39" s="82">
        <f t="shared" si="3"/>
        <v>225.15</v>
      </c>
      <c r="O39" s="19"/>
    </row>
    <row r="40" spans="1:15" ht="13.5" customHeight="1" x14ac:dyDescent="0.2">
      <c r="A40" s="70"/>
      <c r="B40" s="118" t="s">
        <v>192</v>
      </c>
      <c r="C40" s="119"/>
      <c r="D40" s="119"/>
      <c r="E40" s="119"/>
      <c r="F40" s="119"/>
      <c r="G40" s="120"/>
      <c r="H40" s="83">
        <v>1035.8399999999999</v>
      </c>
      <c r="I40" s="83"/>
      <c r="J40" s="82">
        <f t="shared" si="0"/>
        <v>258.95999999999998</v>
      </c>
      <c r="K40" s="82">
        <f t="shared" si="1"/>
        <v>258.95999999999998</v>
      </c>
      <c r="L40" s="82">
        <f t="shared" si="2"/>
        <v>258.95999999999998</v>
      </c>
      <c r="M40" s="82">
        <f t="shared" si="3"/>
        <v>258.95999999999998</v>
      </c>
      <c r="O40" s="19"/>
    </row>
    <row r="41" spans="1:15" ht="13.5" customHeight="1" x14ac:dyDescent="0.2">
      <c r="A41" s="70"/>
      <c r="B41" s="118" t="s">
        <v>181</v>
      </c>
      <c r="C41" s="119"/>
      <c r="D41" s="119"/>
      <c r="E41" s="119"/>
      <c r="F41" s="119"/>
      <c r="G41" s="120"/>
      <c r="H41" s="83">
        <v>3523.52</v>
      </c>
      <c r="I41" s="83"/>
      <c r="J41" s="82">
        <f t="shared" si="0"/>
        <v>880.88</v>
      </c>
      <c r="K41" s="82">
        <f t="shared" si="1"/>
        <v>880.88</v>
      </c>
      <c r="L41" s="82">
        <f t="shared" si="2"/>
        <v>880.88</v>
      </c>
      <c r="M41" s="82">
        <f t="shared" si="3"/>
        <v>880.88</v>
      </c>
      <c r="O41" s="19"/>
    </row>
    <row r="42" spans="1:15" ht="13.5" customHeight="1" x14ac:dyDescent="0.2">
      <c r="A42" s="70"/>
      <c r="B42" s="115" t="s">
        <v>174</v>
      </c>
      <c r="C42" s="116"/>
      <c r="D42" s="116"/>
      <c r="E42" s="116"/>
      <c r="F42" s="116"/>
      <c r="G42" s="117"/>
      <c r="H42" s="83">
        <f>H43+H44+H45+H46+H47</f>
        <v>21750.400000000001</v>
      </c>
      <c r="I42" s="83"/>
      <c r="J42" s="82">
        <f t="shared" si="0"/>
        <v>5437.6</v>
      </c>
      <c r="K42" s="82">
        <f t="shared" si="1"/>
        <v>5437.6</v>
      </c>
      <c r="L42" s="82">
        <f t="shared" si="2"/>
        <v>5437.6</v>
      </c>
      <c r="M42" s="82">
        <f t="shared" si="3"/>
        <v>5437.6</v>
      </c>
      <c r="O42" s="19"/>
    </row>
    <row r="43" spans="1:15" ht="13.5" customHeight="1" x14ac:dyDescent="0.2">
      <c r="A43" s="70"/>
      <c r="B43" s="118" t="s">
        <v>193</v>
      </c>
      <c r="C43" s="119"/>
      <c r="D43" s="119"/>
      <c r="E43" s="119"/>
      <c r="F43" s="119"/>
      <c r="G43" s="120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8" t="s">
        <v>194</v>
      </c>
      <c r="C44" s="119"/>
      <c r="D44" s="119"/>
      <c r="E44" s="119"/>
      <c r="F44" s="119"/>
      <c r="G44" s="120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8" t="s">
        <v>195</v>
      </c>
      <c r="C45" s="119"/>
      <c r="D45" s="119"/>
      <c r="E45" s="119"/>
      <c r="F45" s="119"/>
      <c r="G45" s="120"/>
      <c r="H45" s="83">
        <v>1561.96</v>
      </c>
      <c r="I45" s="83"/>
      <c r="J45" s="82">
        <f t="shared" si="0"/>
        <v>390.49</v>
      </c>
      <c r="K45" s="82">
        <f t="shared" si="1"/>
        <v>390.49</v>
      </c>
      <c r="L45" s="82">
        <f t="shared" si="2"/>
        <v>390.49</v>
      </c>
      <c r="M45" s="82">
        <f t="shared" si="3"/>
        <v>390.49</v>
      </c>
      <c r="O45" s="19"/>
    </row>
    <row r="46" spans="1:15" ht="13.5" customHeight="1" x14ac:dyDescent="0.2">
      <c r="A46" s="70"/>
      <c r="B46" s="118" t="s">
        <v>196</v>
      </c>
      <c r="C46" s="119"/>
      <c r="D46" s="119"/>
      <c r="E46" s="119"/>
      <c r="F46" s="119"/>
      <c r="G46" s="120"/>
      <c r="H46" s="83">
        <v>1621.24</v>
      </c>
      <c r="I46" s="83"/>
      <c r="J46" s="82">
        <f t="shared" si="0"/>
        <v>405.31</v>
      </c>
      <c r="K46" s="82">
        <f t="shared" si="1"/>
        <v>405.31</v>
      </c>
      <c r="L46" s="82">
        <f t="shared" si="2"/>
        <v>405.31</v>
      </c>
      <c r="M46" s="82">
        <f t="shared" si="3"/>
        <v>405.31</v>
      </c>
      <c r="O46" s="19"/>
    </row>
    <row r="47" spans="1:15" ht="13.5" customHeight="1" x14ac:dyDescent="0.2">
      <c r="A47" s="70"/>
      <c r="B47" s="118" t="s">
        <v>197</v>
      </c>
      <c r="C47" s="119"/>
      <c r="D47" s="119"/>
      <c r="E47" s="119"/>
      <c r="F47" s="119"/>
      <c r="G47" s="120"/>
      <c r="H47" s="83">
        <v>3490.04</v>
      </c>
      <c r="I47" s="83"/>
      <c r="J47" s="82">
        <f t="shared" si="0"/>
        <v>872.51</v>
      </c>
      <c r="K47" s="82">
        <f t="shared" si="1"/>
        <v>872.51</v>
      </c>
      <c r="L47" s="82">
        <f t="shared" si="2"/>
        <v>872.51</v>
      </c>
      <c r="M47" s="82">
        <f t="shared" si="3"/>
        <v>872.51</v>
      </c>
      <c r="O47" s="19"/>
    </row>
    <row r="48" spans="1:15" ht="12.75" customHeight="1" x14ac:dyDescent="0.2">
      <c r="A48" s="72" t="s">
        <v>201</v>
      </c>
      <c r="B48" s="115" t="s">
        <v>198</v>
      </c>
      <c r="C48" s="116"/>
      <c r="D48" s="116"/>
      <c r="E48" s="116"/>
      <c r="F48" s="116"/>
      <c r="G48" s="117"/>
      <c r="H48" s="83">
        <f>H49+H53+H54+H55+H56</f>
        <v>109487.67999999999</v>
      </c>
      <c r="I48" s="83"/>
      <c r="J48" s="82">
        <f t="shared" si="0"/>
        <v>27371.919999999998</v>
      </c>
      <c r="K48" s="82">
        <f t="shared" si="1"/>
        <v>27371.919999999998</v>
      </c>
      <c r="L48" s="82">
        <f t="shared" si="2"/>
        <v>27371.919999999998</v>
      </c>
      <c r="M48" s="82">
        <f t="shared" si="3"/>
        <v>27371.919999999998</v>
      </c>
      <c r="O48" s="19"/>
    </row>
    <row r="49" spans="1:15" ht="12.75" customHeight="1" x14ac:dyDescent="0.2">
      <c r="A49" s="72"/>
      <c r="B49" s="128" t="s">
        <v>199</v>
      </c>
      <c r="C49" s="129"/>
      <c r="D49" s="129"/>
      <c r="E49" s="129"/>
      <c r="F49" s="129"/>
      <c r="G49" s="130"/>
      <c r="H49" s="83">
        <v>75600</v>
      </c>
      <c r="I49" s="83"/>
      <c r="J49" s="82">
        <f t="shared" si="0"/>
        <v>18900</v>
      </c>
      <c r="K49" s="82">
        <f t="shared" si="1"/>
        <v>18900</v>
      </c>
      <c r="L49" s="82">
        <f t="shared" si="2"/>
        <v>18900</v>
      </c>
      <c r="M49" s="82">
        <f t="shared" si="3"/>
        <v>18900</v>
      </c>
      <c r="O49" s="19"/>
    </row>
    <row r="50" spans="1:15" ht="12.75" customHeight="1" x14ac:dyDescent="0.2">
      <c r="A50" s="72"/>
      <c r="B50" s="128" t="s">
        <v>200</v>
      </c>
      <c r="C50" s="129"/>
      <c r="D50" s="129"/>
      <c r="E50" s="129"/>
      <c r="F50" s="129"/>
      <c r="G50" s="130"/>
      <c r="H50" s="83">
        <v>51300</v>
      </c>
      <c r="I50" s="83"/>
      <c r="J50" s="82">
        <f t="shared" si="0"/>
        <v>12825</v>
      </c>
      <c r="K50" s="82">
        <f t="shared" si="1"/>
        <v>12825</v>
      </c>
      <c r="L50" s="82">
        <f t="shared" si="2"/>
        <v>12825</v>
      </c>
      <c r="M50" s="82">
        <f t="shared" si="3"/>
        <v>12825</v>
      </c>
      <c r="O50" s="19"/>
    </row>
    <row r="51" spans="1:15" ht="12.75" customHeight="1" x14ac:dyDescent="0.2">
      <c r="A51" s="72"/>
      <c r="B51" s="128" t="s">
        <v>202</v>
      </c>
      <c r="C51" s="129"/>
      <c r="D51" s="129"/>
      <c r="E51" s="129"/>
      <c r="F51" s="129"/>
      <c r="G51" s="130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28" t="s">
        <v>203</v>
      </c>
      <c r="C52" s="129"/>
      <c r="D52" s="129"/>
      <c r="E52" s="129"/>
      <c r="F52" s="129"/>
      <c r="G52" s="130"/>
      <c r="H52" s="83">
        <v>5400</v>
      </c>
      <c r="I52" s="83"/>
      <c r="J52" s="82">
        <f t="shared" si="0"/>
        <v>1350</v>
      </c>
      <c r="K52" s="82">
        <f t="shared" si="1"/>
        <v>1350</v>
      </c>
      <c r="L52" s="82">
        <f t="shared" si="2"/>
        <v>1350</v>
      </c>
      <c r="M52" s="82">
        <f t="shared" si="3"/>
        <v>1350</v>
      </c>
      <c r="O52" s="19"/>
    </row>
    <row r="53" spans="1:15" ht="12.75" customHeight="1" x14ac:dyDescent="0.2">
      <c r="A53" s="72"/>
      <c r="B53" s="128" t="s">
        <v>204</v>
      </c>
      <c r="C53" s="129"/>
      <c r="D53" s="129"/>
      <c r="E53" s="129"/>
      <c r="F53" s="129"/>
      <c r="G53" s="130"/>
      <c r="H53" s="83">
        <v>22831.200000000001</v>
      </c>
      <c r="I53" s="83"/>
      <c r="J53" s="82">
        <f t="shared" si="0"/>
        <v>5707.8</v>
      </c>
      <c r="K53" s="82">
        <f t="shared" si="1"/>
        <v>5707.8</v>
      </c>
      <c r="L53" s="82">
        <f t="shared" si="2"/>
        <v>5707.8</v>
      </c>
      <c r="M53" s="82">
        <f t="shared" si="3"/>
        <v>5707.8</v>
      </c>
      <c r="O53" s="19"/>
    </row>
    <row r="54" spans="1:15" ht="12.75" customHeight="1" x14ac:dyDescent="0.2">
      <c r="A54" s="72"/>
      <c r="B54" s="128" t="s">
        <v>179</v>
      </c>
      <c r="C54" s="129"/>
      <c r="D54" s="129"/>
      <c r="E54" s="129"/>
      <c r="F54" s="129"/>
      <c r="G54" s="130"/>
      <c r="H54" s="83">
        <v>1951.36</v>
      </c>
      <c r="I54" s="83"/>
      <c r="J54" s="82">
        <f t="shared" si="0"/>
        <v>487.84</v>
      </c>
      <c r="K54" s="82">
        <f t="shared" si="1"/>
        <v>487.84</v>
      </c>
      <c r="L54" s="82">
        <f t="shared" si="2"/>
        <v>487.84</v>
      </c>
      <c r="M54" s="82">
        <f t="shared" si="3"/>
        <v>487.84</v>
      </c>
      <c r="O54" s="19"/>
    </row>
    <row r="55" spans="1:15" ht="12.75" customHeight="1" x14ac:dyDescent="0.2">
      <c r="A55" s="72"/>
      <c r="B55" s="128" t="s">
        <v>205</v>
      </c>
      <c r="C55" s="129"/>
      <c r="D55" s="129"/>
      <c r="E55" s="129"/>
      <c r="F55" s="129"/>
      <c r="G55" s="130"/>
      <c r="H55" s="83">
        <v>3296</v>
      </c>
      <c r="I55" s="83"/>
      <c r="J55" s="82">
        <f t="shared" si="0"/>
        <v>824</v>
      </c>
      <c r="K55" s="82">
        <f t="shared" si="1"/>
        <v>824</v>
      </c>
      <c r="L55" s="82">
        <f t="shared" si="2"/>
        <v>824</v>
      </c>
      <c r="M55" s="82">
        <f t="shared" si="3"/>
        <v>824</v>
      </c>
      <c r="O55" s="19"/>
    </row>
    <row r="56" spans="1:15" ht="12.75" customHeight="1" x14ac:dyDescent="0.2">
      <c r="A56" s="72"/>
      <c r="B56" s="128" t="s">
        <v>206</v>
      </c>
      <c r="C56" s="129"/>
      <c r="D56" s="129"/>
      <c r="E56" s="129"/>
      <c r="F56" s="129"/>
      <c r="G56" s="130"/>
      <c r="H56" s="83">
        <v>5809.12</v>
      </c>
      <c r="I56" s="83"/>
      <c r="J56" s="82">
        <f t="shared" si="0"/>
        <v>1452.28</v>
      </c>
      <c r="K56" s="82">
        <f t="shared" si="1"/>
        <v>1452.28</v>
      </c>
      <c r="L56" s="82">
        <f t="shared" si="2"/>
        <v>1452.28</v>
      </c>
      <c r="M56" s="82">
        <f t="shared" si="3"/>
        <v>1452.28</v>
      </c>
      <c r="O56" s="19"/>
    </row>
    <row r="57" spans="1:15" ht="12.75" customHeight="1" x14ac:dyDescent="0.2">
      <c r="A57" s="72" t="s">
        <v>207</v>
      </c>
      <c r="B57" s="115" t="s">
        <v>168</v>
      </c>
      <c r="C57" s="116"/>
      <c r="D57" s="116"/>
      <c r="E57" s="116"/>
      <c r="F57" s="116"/>
      <c r="G57" s="117"/>
      <c r="H57" s="83">
        <v>53560.44</v>
      </c>
      <c r="I57" s="83"/>
      <c r="J57" s="82">
        <f t="shared" si="0"/>
        <v>13390.11</v>
      </c>
      <c r="K57" s="82">
        <f t="shared" si="1"/>
        <v>13390.11</v>
      </c>
      <c r="L57" s="82">
        <f t="shared" si="2"/>
        <v>13390.11</v>
      </c>
      <c r="M57" s="82">
        <f t="shared" si="3"/>
        <v>13390.11</v>
      </c>
      <c r="O57" s="19"/>
    </row>
    <row r="58" spans="1:15" ht="12.75" customHeight="1" x14ac:dyDescent="0.2">
      <c r="A58" s="72" t="s">
        <v>209</v>
      </c>
      <c r="B58" s="115" t="s">
        <v>208</v>
      </c>
      <c r="C58" s="116"/>
      <c r="D58" s="116"/>
      <c r="E58" s="116"/>
      <c r="F58" s="116"/>
      <c r="G58" s="117"/>
      <c r="H58" s="83">
        <v>2945</v>
      </c>
      <c r="I58" s="83"/>
      <c r="J58" s="82">
        <f t="shared" si="0"/>
        <v>736.25</v>
      </c>
      <c r="K58" s="82">
        <f t="shared" si="1"/>
        <v>736.25</v>
      </c>
      <c r="L58" s="82">
        <f t="shared" si="2"/>
        <v>736.25</v>
      </c>
      <c r="M58" s="82">
        <f t="shared" si="3"/>
        <v>736.25</v>
      </c>
      <c r="O58" s="19"/>
    </row>
    <row r="59" spans="1:15" ht="12.75" customHeight="1" x14ac:dyDescent="0.2">
      <c r="A59" s="72" t="s">
        <v>211</v>
      </c>
      <c r="B59" s="133" t="s">
        <v>210</v>
      </c>
      <c r="C59" s="134"/>
      <c r="D59" s="134"/>
      <c r="E59" s="134"/>
      <c r="F59" s="134"/>
      <c r="G59" s="135"/>
      <c r="H59" s="83">
        <v>16195.8</v>
      </c>
      <c r="I59" s="83"/>
      <c r="J59" s="82">
        <f t="shared" si="0"/>
        <v>4048.95</v>
      </c>
      <c r="K59" s="82">
        <f t="shared" si="1"/>
        <v>4048.95</v>
      </c>
      <c r="L59" s="82">
        <f t="shared" si="2"/>
        <v>4048.95</v>
      </c>
      <c r="M59" s="82">
        <f t="shared" si="3"/>
        <v>4048.95</v>
      </c>
      <c r="O59" s="19"/>
    </row>
    <row r="60" spans="1:15" ht="12.75" customHeight="1" x14ac:dyDescent="0.2">
      <c r="A60" s="85" t="s">
        <v>213</v>
      </c>
      <c r="B60" s="115" t="s">
        <v>212</v>
      </c>
      <c r="C60" s="116"/>
      <c r="D60" s="116"/>
      <c r="E60" s="116"/>
      <c r="F60" s="116"/>
      <c r="G60" s="117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5" t="s">
        <v>169</v>
      </c>
      <c r="C61" s="116"/>
      <c r="D61" s="116"/>
      <c r="E61" s="116"/>
      <c r="F61" s="116"/>
      <c r="G61" s="117"/>
      <c r="H61" s="83">
        <v>8842.7999999999993</v>
      </c>
      <c r="I61" s="83"/>
      <c r="J61" s="82">
        <f t="shared" si="0"/>
        <v>2210.6999999999998</v>
      </c>
      <c r="K61" s="82">
        <f t="shared" si="1"/>
        <v>2210.6999999999998</v>
      </c>
      <c r="L61" s="82">
        <f t="shared" si="2"/>
        <v>2210.6999999999998</v>
      </c>
      <c r="M61" s="82">
        <f t="shared" si="3"/>
        <v>2210.6999999999998</v>
      </c>
      <c r="O61" s="19"/>
    </row>
    <row r="62" spans="1:15" ht="12.75" customHeight="1" x14ac:dyDescent="0.2">
      <c r="A62" s="85" t="s">
        <v>217</v>
      </c>
      <c r="B62" s="115" t="s">
        <v>214</v>
      </c>
      <c r="C62" s="116"/>
      <c r="D62" s="116"/>
      <c r="E62" s="116"/>
      <c r="F62" s="116"/>
      <c r="G62" s="117"/>
      <c r="H62" s="83">
        <v>11846.07</v>
      </c>
      <c r="I62" s="83"/>
      <c r="J62" s="82">
        <f t="shared" si="0"/>
        <v>2961.5174999999999</v>
      </c>
      <c r="K62" s="82">
        <f t="shared" si="1"/>
        <v>2961.5174999999999</v>
      </c>
      <c r="L62" s="82">
        <f t="shared" si="2"/>
        <v>2961.5174999999999</v>
      </c>
      <c r="M62" s="82">
        <f t="shared" si="3"/>
        <v>2961.5174999999999</v>
      </c>
      <c r="O62" s="19"/>
    </row>
    <row r="63" spans="1:15" ht="12.75" customHeight="1" x14ac:dyDescent="0.2">
      <c r="A63" s="85" t="s">
        <v>218</v>
      </c>
      <c r="B63" s="115" t="s">
        <v>215</v>
      </c>
      <c r="C63" s="116"/>
      <c r="D63" s="116"/>
      <c r="E63" s="116"/>
      <c r="F63" s="116"/>
      <c r="G63" s="117"/>
      <c r="H63" s="83">
        <v>1051.1400000000001</v>
      </c>
      <c r="I63" s="83"/>
      <c r="J63" s="82">
        <f t="shared" si="0"/>
        <v>262.78500000000003</v>
      </c>
      <c r="K63" s="82">
        <f t="shared" si="1"/>
        <v>262.78500000000003</v>
      </c>
      <c r="L63" s="82">
        <f t="shared" si="2"/>
        <v>262.78500000000003</v>
      </c>
      <c r="M63" s="82">
        <f t="shared" si="3"/>
        <v>262.78500000000003</v>
      </c>
      <c r="O63" s="19"/>
    </row>
    <row r="64" spans="1:15" ht="12.75" customHeight="1" x14ac:dyDescent="0.2">
      <c r="A64" s="70"/>
      <c r="B64" s="115" t="s">
        <v>91</v>
      </c>
      <c r="C64" s="116"/>
      <c r="D64" s="116"/>
      <c r="E64" s="116"/>
      <c r="F64" s="116"/>
      <c r="G64" s="117"/>
      <c r="H64" s="83">
        <f>H63+H62+H61+H60+H59+H58+H57+H48+H30+H23+H19</f>
        <v>547563.42999999993</v>
      </c>
      <c r="I64" s="83"/>
      <c r="J64" s="82">
        <f t="shared" si="0"/>
        <v>136890.85749999998</v>
      </c>
      <c r="K64" s="82">
        <f t="shared" si="1"/>
        <v>136890.85749999998</v>
      </c>
      <c r="L64" s="82">
        <f t="shared" si="2"/>
        <v>136890.85749999998</v>
      </c>
      <c r="M64" s="82">
        <f t="shared" si="3"/>
        <v>136890.85749999998</v>
      </c>
      <c r="O64" s="19"/>
    </row>
    <row r="65" spans="2:11" ht="18.75" customHeight="1" x14ac:dyDescent="0.2"/>
    <row r="66" spans="2:11" ht="24" customHeight="1" x14ac:dyDescent="0.2">
      <c r="B66" t="s">
        <v>219</v>
      </c>
      <c r="K66" t="s">
        <v>224</v>
      </c>
    </row>
  </sheetData>
  <mergeCells count="58">
    <mergeCell ref="B50:G50"/>
    <mergeCell ref="B51:G51"/>
    <mergeCell ref="B64:G64"/>
    <mergeCell ref="B32:G32"/>
    <mergeCell ref="B59:G59"/>
    <mergeCell ref="B39:G39"/>
    <mergeCell ref="B40:G40"/>
    <mergeCell ref="B41:G41"/>
    <mergeCell ref="B63:G63"/>
    <mergeCell ref="B61:G61"/>
    <mergeCell ref="B56:G56"/>
    <mergeCell ref="B62:G62"/>
    <mergeCell ref="B60:G60"/>
    <mergeCell ref="B43:G43"/>
    <mergeCell ref="B44:G44"/>
    <mergeCell ref="B45:G45"/>
    <mergeCell ref="B52:G52"/>
    <mergeCell ref="B53:G53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7:G47"/>
    <mergeCell ref="B55:G55"/>
    <mergeCell ref="B54:G54"/>
    <mergeCell ref="B46:G46"/>
    <mergeCell ref="B48:G48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24:G24"/>
    <mergeCell ref="B29:G29"/>
    <mergeCell ref="B27:G27"/>
    <mergeCell ref="B30:G30"/>
    <mergeCell ref="B49:G49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2017-05-30T09:05:46Z</cp:lastPrinted>
  <dcterms:created xsi:type="dcterms:W3CDTF">2009-02-26T12:20:33Z</dcterms:created>
  <dcterms:modified xsi:type="dcterms:W3CDTF">2018-02-27T11:42:02Z</dcterms:modified>
</cp:coreProperties>
</file>